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270" windowWidth="28755" windowHeight="12405" tabRatio="497" firstSheet="4" activeTab="10"/>
  </bookViews>
  <sheets>
    <sheet name="2019. 1. hónap" sheetId="143" r:id="rId1"/>
    <sheet name="2019. 2. hónap" sheetId="144" r:id="rId2"/>
    <sheet name="2019. 3. hónap" sheetId="145" r:id="rId3"/>
    <sheet name="2019. 4. hónap" sheetId="146" r:id="rId4"/>
    <sheet name="2019. 5. hónap" sheetId="147" r:id="rId5"/>
    <sheet name="2019. 6. hónap" sheetId="148" r:id="rId6"/>
    <sheet name="2019. 7. hónap" sheetId="149" r:id="rId7"/>
    <sheet name="Összevont" sheetId="150" r:id="rId8"/>
    <sheet name="Munka5" sheetId="81" r:id="rId9"/>
    <sheet name="Számlaadat ellenőrző" sheetId="82" r:id="rId10"/>
    <sheet name="Optimum kereső" sheetId="84" r:id="rId11"/>
    <sheet name="Egységárak" sheetId="83" r:id="rId12"/>
  </sheets>
  <calcPr calcId="144525" calcMode="manual"/>
</workbook>
</file>

<file path=xl/calcChain.xml><?xml version="1.0" encoding="utf-8"?>
<calcChain xmlns="http://schemas.openxmlformats.org/spreadsheetml/2006/main">
  <c r="K62" i="83" l="1"/>
  <c r="K63" i="83"/>
  <c r="K64" i="83"/>
  <c r="K65" i="83"/>
  <c r="K66" i="83"/>
  <c r="K67" i="83"/>
  <c r="K68" i="83"/>
  <c r="K69" i="83"/>
  <c r="K70" i="83"/>
  <c r="K71" i="83"/>
  <c r="K72" i="83"/>
  <c r="K73" i="83"/>
  <c r="D92" i="83"/>
  <c r="B26" i="82"/>
  <c r="D26" i="82" s="1"/>
  <c r="D81" i="83"/>
  <c r="D76" i="83"/>
  <c r="B30" i="82"/>
  <c r="B27" i="82"/>
  <c r="B25" i="82"/>
  <c r="B24" i="82"/>
  <c r="B23" i="82"/>
  <c r="B22" i="82"/>
  <c r="B11" i="82"/>
  <c r="B10" i="82"/>
  <c r="B9" i="82"/>
  <c r="F26" i="82" l="1"/>
  <c r="G26" i="82" s="1"/>
  <c r="D29" i="82" l="1"/>
  <c r="F29" i="82" s="1"/>
  <c r="D28" i="82"/>
  <c r="F28" i="82" s="1"/>
  <c r="G28" i="82" s="1"/>
  <c r="G29" i="82" l="1"/>
  <c r="B16" i="82"/>
  <c r="D10" i="82" l="1"/>
  <c r="F10" i="82" s="1"/>
  <c r="G10" i="82" s="1"/>
  <c r="B15" i="82" l="1"/>
  <c r="D11" i="82" l="1"/>
  <c r="D9" i="82"/>
  <c r="D27" i="82"/>
  <c r="F27" i="82" s="1"/>
  <c r="D23" i="82"/>
  <c r="F23" i="82" s="1"/>
  <c r="D25" i="82"/>
  <c r="F25" i="82" s="1"/>
  <c r="D24" i="82"/>
  <c r="F24" i="82" s="1"/>
  <c r="D30" i="82"/>
  <c r="F30" i="82" s="1"/>
  <c r="D22" i="82"/>
  <c r="F22" i="82" s="1"/>
  <c r="G30" i="82" l="1"/>
  <c r="G27" i="82"/>
  <c r="G25" i="82"/>
  <c r="G24" i="82"/>
  <c r="G23" i="82"/>
  <c r="G22" i="82"/>
  <c r="F11" i="82"/>
  <c r="G11" i="82" s="1"/>
  <c r="F9" i="82"/>
  <c r="G9" i="82" s="1"/>
  <c r="D12" i="82"/>
  <c r="D31" i="82" l="1"/>
  <c r="F31" i="82"/>
  <c r="G31" i="82"/>
  <c r="G12" i="82"/>
  <c r="F12" i="82"/>
</calcChain>
</file>

<file path=xl/comments1.xml><?xml version="1.0" encoding="utf-8"?>
<comments xmlns="http://schemas.openxmlformats.org/spreadsheetml/2006/main">
  <authors>
    <author>Zachár Gábor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Negyedórás adatokból kikeresve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A számlán csak felfelé kerekítik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ELMŰ Nyrt. számlában.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ELMŰ Nyrt. számlában.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Negyedórás adatokból kikeresve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Induktív meddő energiadíjat abban az esetben kell elszámolni, amennyiben az elszámolt induktív energia mennyisége meghaladja az elszámolt hatásos fogyasztás mennyiségének NAF esetén 40%, KÖF esetén 30%, KIF esetén 25%-át. Ebben az esetben a 40-30-25 % feletti rész után kell az induktív meddő energia díjat a felhasználónak megfizetni.</t>
        </r>
      </text>
    </comment>
    <comment ref="A28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Következő havi</t>
        </r>
      </text>
    </comment>
    <comment ref="A29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Következő havi</t>
        </r>
      </text>
    </comment>
  </commentList>
</comments>
</file>

<file path=xl/comments2.xml><?xml version="1.0" encoding="utf-8"?>
<comments xmlns="http://schemas.openxmlformats.org/spreadsheetml/2006/main">
  <authors>
    <author>Zachár Gábor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Színmagyarázat:
</t>
        </r>
        <r>
          <rPr>
            <sz val="9"/>
            <color indexed="81"/>
            <rFont val="Tahoma"/>
            <family val="2"/>
            <charset val="238"/>
          </rPr>
          <t xml:space="preserve">Zöld: számla alapján ellenőrzött értékek.
Narancs: szolgáltató weboldalán közzétett adat alapján.
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Szénipari szerkezetátalakítási támogatás
Kedvezményes árú vill. energia ell. tám.
Kapcsolt term. szerk. átalakítás
Átvételi kötelezettség alá eső villamos energia támogatása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Következő hónapra vonatkozik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Következő hónapra vonatkozik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Zölddel jelzett sor: számla alapján ellenőrzött értékek.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narancs szín: szolgáltató weboldalán közzétett adat</t>
        </r>
      </text>
    </comment>
  </commentList>
</comments>
</file>

<file path=xl/sharedStrings.xml><?xml version="1.0" encoding="utf-8"?>
<sst xmlns="http://schemas.openxmlformats.org/spreadsheetml/2006/main" count="134" uniqueCount="108">
  <si>
    <t>Rendelkezésre álló teljesítmény</t>
  </si>
  <si>
    <t>Segédadatok</t>
  </si>
  <si>
    <t>24 órás hatásos maximális teljesítmény</t>
  </si>
  <si>
    <t>2012. szeptember</t>
  </si>
  <si>
    <t>Elszámolt hatásos fogyasztás (idősorból)</t>
  </si>
  <si>
    <t>Villamos energia kereskedelmi díj</t>
  </si>
  <si>
    <t>Energiaadó</t>
  </si>
  <si>
    <t>Pénzeszköz jellegű tételek összesen</t>
  </si>
  <si>
    <t>Elszámolt induktív meddő fogyasztás (idősorból)</t>
  </si>
  <si>
    <t>Számlázott termék</t>
  </si>
  <si>
    <t>Egységár</t>
  </si>
  <si>
    <t>Adó nélkül számított ellenérték</t>
  </si>
  <si>
    <t>ELMŰ Nyrt számla összesen:</t>
  </si>
  <si>
    <t>ÁFA-val növelt ellenérték</t>
  </si>
  <si>
    <t>ÁFA kulcs</t>
  </si>
  <si>
    <t>ÁFA összege</t>
  </si>
  <si>
    <t>ELMŰ Nyrt. számlázott tételei</t>
  </si>
  <si>
    <t>ELMŰ Nyrt. számlarészletező adatainak ellenőrzése</t>
  </si>
  <si>
    <t>ELMŰ Hálózati Kft. számlarészletező adatainak ellenőrzése</t>
  </si>
  <si>
    <t>24 órás (korrigált) hatásos maximális teljesítmény</t>
  </si>
  <si>
    <t>Elszámolt kapacitív meddő fogyasztás (idősorból)</t>
  </si>
  <si>
    <t>ELMŰ Hálózati Kft.  számlázott tételei</t>
  </si>
  <si>
    <t>Átviteli-rendszerirányítási díj</t>
  </si>
  <si>
    <t>Rendszerszintű szolgáltatási díj</t>
  </si>
  <si>
    <t>Elosztói forgalmi díj</t>
  </si>
  <si>
    <t>Elosztói veszteség díj</t>
  </si>
  <si>
    <t>Elosztói kapacitív meddő energia díj</t>
  </si>
  <si>
    <t>Elszámolt mennyiség</t>
  </si>
  <si>
    <t>Elosztói alapdíj</t>
  </si>
  <si>
    <t>Elosztói teljesítménydíj</t>
  </si>
  <si>
    <t>Nem engedélyezett teljesítmény túllépés</t>
  </si>
  <si>
    <t>ELMŰ Hálózati Kft. számla összesen:</t>
  </si>
  <si>
    <t>2012. február</t>
  </si>
  <si>
    <t>2012. március</t>
  </si>
  <si>
    <t>2012. április</t>
  </si>
  <si>
    <t>2012. május</t>
  </si>
  <si>
    <t>2012. június</t>
  </si>
  <si>
    <t>2012. július</t>
  </si>
  <si>
    <t>2012. augusztus</t>
  </si>
  <si>
    <t>2012. október</t>
  </si>
  <si>
    <t>2012. november</t>
  </si>
  <si>
    <t>2012. december</t>
  </si>
  <si>
    <t>2013. január</t>
  </si>
  <si>
    <t>2013. február</t>
  </si>
  <si>
    <t>2013. március</t>
  </si>
  <si>
    <t>ELMŰ Nyrt</t>
  </si>
  <si>
    <t>Elszámolt időszak</t>
  </si>
  <si>
    <t>2018. január</t>
  </si>
  <si>
    <t>2018. február</t>
  </si>
  <si>
    <t>2018. március</t>
  </si>
  <si>
    <t>2018. április</t>
  </si>
  <si>
    <t>2018. május</t>
  </si>
  <si>
    <t>2018. június</t>
  </si>
  <si>
    <t>2018. július</t>
  </si>
  <si>
    <t>2018. augusztus</t>
  </si>
  <si>
    <t>2018. szeptember</t>
  </si>
  <si>
    <t>2018. október</t>
  </si>
  <si>
    <t>2018. november</t>
  </si>
  <si>
    <t>2018. december</t>
  </si>
  <si>
    <t>2019. január</t>
  </si>
  <si>
    <t>2019. február</t>
  </si>
  <si>
    <t>2019. március</t>
  </si>
  <si>
    <t>2019. április</t>
  </si>
  <si>
    <t>2019. május</t>
  </si>
  <si>
    <t>2019. június</t>
  </si>
  <si>
    <t>2019. július</t>
  </si>
  <si>
    <t>Energiaadó / Jövedéki adó</t>
  </si>
  <si>
    <t>Elosztói induktív meddő energia díj</t>
  </si>
  <si>
    <t>Elszámolási időszak első napja</t>
  </si>
  <si>
    <t>2015. december</t>
  </si>
  <si>
    <t>2016. január</t>
  </si>
  <si>
    <t>2016. február</t>
  </si>
  <si>
    <t>2016. március</t>
  </si>
  <si>
    <t>2016. április</t>
  </si>
  <si>
    <t>2016. május</t>
  </si>
  <si>
    <t>2016. június</t>
  </si>
  <si>
    <t>2016. július</t>
  </si>
  <si>
    <t>2016. augusztus</t>
  </si>
  <si>
    <t>2016. szeptember</t>
  </si>
  <si>
    <t>2016. október</t>
  </si>
  <si>
    <t>2016. november</t>
  </si>
  <si>
    <t>2016. december</t>
  </si>
  <si>
    <t>2017. január</t>
  </si>
  <si>
    <t>2017. február</t>
  </si>
  <si>
    <t>2017. március</t>
  </si>
  <si>
    <t>2017. április</t>
  </si>
  <si>
    <t>2017. május</t>
  </si>
  <si>
    <t>2017. június</t>
  </si>
  <si>
    <t>2017. július</t>
  </si>
  <si>
    <t>2017. augusztus</t>
  </si>
  <si>
    <t>2017. szeptember</t>
  </si>
  <si>
    <t>2017. október</t>
  </si>
  <si>
    <t>2017. november</t>
  </si>
  <si>
    <t>2017. december</t>
  </si>
  <si>
    <t>ELMŰ Hálózati Kft.</t>
  </si>
  <si>
    <t>Első vizsgált időszak:</t>
  </si>
  <si>
    <t>Utolsó vizsgált időszak:</t>
  </si>
  <si>
    <t>Időszak</t>
  </si>
  <si>
    <t>Szerződött elosztói teljesítmény</t>
  </si>
  <si>
    <t>Nem engedélyezett teljesítmény túllépés díja</t>
  </si>
  <si>
    <t>ELMŰ NYrt. összköltség</t>
  </si>
  <si>
    <t>ELMŰ Hálózati Kft. összköltség</t>
  </si>
  <si>
    <t>Mindösszesen költség (ÁFA nélkül)</t>
  </si>
  <si>
    <t>Szerződött elosztói teljesítmény minimum</t>
  </si>
  <si>
    <t>Szerződött elosztói teljesítmény maximum</t>
  </si>
  <si>
    <t>Szerződött elosztói teljesítmény lépésköz</t>
  </si>
  <si>
    <t>Rendelkezésre álló teljesítmény túllépés db</t>
  </si>
  <si>
    <t>Eredetileg szerződött elosztói teljesítmény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</si>
</sst>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&quot; kW&quot;"/>
    <numFmt numFmtId="165" formatCode="0.0000&quot; Ft/kWh&quot;"/>
    <numFmt numFmtId="166" formatCode="#,##0&quot; kWh&quot;"/>
    <numFmt numFmtId="167" formatCode="#,##0&quot; kW&quot;"/>
    <numFmt numFmtId="168" formatCode="#,##0\ &quot;Ft&quot;"/>
    <numFmt numFmtId="169" formatCode="#,##0&quot; kVArh&quot;"/>
    <numFmt numFmtId="170" formatCode="0.0000&quot; Ft/kVAh&quot;"/>
    <numFmt numFmtId="171" formatCode="#,##0&quot; Ft/db/hó&quot;"/>
    <numFmt numFmtId="172" formatCode="0&quot; db&quot;"/>
    <numFmt numFmtId="173" formatCode="#,##0&quot; Ft/kW/hó&quot;"/>
    <numFmt numFmtId="174" formatCode="#,##0&quot; Ft/kW&quot;"/>
    <numFmt numFmtId="175" formatCode="0.0000&quot; Ft/kVArh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166" fontId="0" fillId="0" borderId="0" xfId="0" applyNumberFormat="1"/>
    <xf numFmtId="0" fontId="0" fillId="33" borderId="0" xfId="0" applyFill="1" applyProtection="1">
      <protection locked="0"/>
    </xf>
    <xf numFmtId="0" fontId="0" fillId="0" borderId="10" xfId="0" applyBorder="1" applyAlignment="1">
      <alignment vertical="top" wrapText="1"/>
    </xf>
    <xf numFmtId="167" fontId="0" fillId="0" borderId="10" xfId="0" applyNumberFormat="1" applyBorder="1"/>
    <xf numFmtId="166" fontId="0" fillId="0" borderId="10" xfId="0" applyNumberFormat="1" applyBorder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165" fontId="0" fillId="0" borderId="10" xfId="0" applyNumberFormat="1" applyBorder="1"/>
    <xf numFmtId="168" fontId="0" fillId="0" borderId="10" xfId="0" applyNumberFormat="1" applyBorder="1" applyAlignment="1">
      <alignment wrapText="1"/>
    </xf>
    <xf numFmtId="9" fontId="0" fillId="0" borderId="10" xfId="0" applyNumberFormat="1" applyBorder="1"/>
    <xf numFmtId="168" fontId="0" fillId="0" borderId="10" xfId="0" applyNumberFormat="1" applyBorder="1"/>
    <xf numFmtId="169" fontId="0" fillId="0" borderId="10" xfId="0" applyNumberFormat="1" applyBorder="1" applyProtection="1">
      <protection locked="0"/>
    </xf>
    <xf numFmtId="169" fontId="0" fillId="0" borderId="10" xfId="0" applyNumberFormat="1" applyBorder="1"/>
    <xf numFmtId="172" fontId="0" fillId="0" borderId="10" xfId="0" applyNumberFormat="1" applyBorder="1"/>
    <xf numFmtId="171" fontId="0" fillId="0" borderId="10" xfId="0" applyNumberFormat="1" applyBorder="1" applyAlignment="1">
      <alignment wrapText="1"/>
    </xf>
    <xf numFmtId="173" fontId="0" fillId="0" borderId="10" xfId="0" applyNumberFormat="1" applyBorder="1" applyAlignment="1">
      <alignment wrapText="1"/>
    </xf>
    <xf numFmtId="0" fontId="0" fillId="0" borderId="12" xfId="0" applyBorder="1" applyAlignment="1">
      <alignment vertical="top" wrapText="1"/>
    </xf>
    <xf numFmtId="165" fontId="0" fillId="0" borderId="12" xfId="0" applyNumberFormat="1" applyBorder="1"/>
    <xf numFmtId="9" fontId="0" fillId="0" borderId="12" xfId="0" applyNumberFormat="1" applyBorder="1"/>
    <xf numFmtId="0" fontId="16" fillId="0" borderId="11" xfId="0" applyFont="1" applyBorder="1" applyAlignment="1">
      <alignment vertical="top" wrapText="1"/>
    </xf>
    <xf numFmtId="0" fontId="16" fillId="0" borderId="11" xfId="0" applyFont="1" applyBorder="1"/>
    <xf numFmtId="168" fontId="16" fillId="0" borderId="11" xfId="0" applyNumberFormat="1" applyFont="1" applyBorder="1" applyAlignment="1">
      <alignment wrapText="1"/>
    </xf>
    <xf numFmtId="167" fontId="0" fillId="0" borderId="12" xfId="0" applyNumberFormat="1" applyBorder="1"/>
    <xf numFmtId="174" fontId="0" fillId="0" borderId="12" xfId="0" applyNumberFormat="1" applyBorder="1" applyAlignment="1">
      <alignment wrapText="1"/>
    </xf>
    <xf numFmtId="164" fontId="0" fillId="0" borderId="10" xfId="0" applyNumberFormat="1" applyFill="1" applyBorder="1" applyProtection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0" fillId="0" borderId="0" xfId="0" applyBorder="1"/>
    <xf numFmtId="14" fontId="0" fillId="34" borderId="0" xfId="0" applyNumberFormat="1" applyFill="1" applyBorder="1"/>
    <xf numFmtId="165" fontId="0" fillId="34" borderId="0" xfId="0" applyNumberFormat="1" applyFill="1" applyBorder="1"/>
    <xf numFmtId="170" fontId="0" fillId="34" borderId="0" xfId="0" applyNumberFormat="1" applyFill="1" applyBorder="1"/>
    <xf numFmtId="171" fontId="0" fillId="34" borderId="0" xfId="0" applyNumberFormat="1" applyFill="1" applyBorder="1" applyAlignment="1">
      <alignment wrapText="1"/>
    </xf>
    <xf numFmtId="173" fontId="0" fillId="34" borderId="0" xfId="0" applyNumberFormat="1" applyFill="1" applyBorder="1" applyAlignment="1">
      <alignment wrapText="1"/>
    </xf>
    <xf numFmtId="174" fontId="0" fillId="34" borderId="0" xfId="0" applyNumberFormat="1" applyFill="1" applyBorder="1" applyAlignment="1">
      <alignment wrapText="1"/>
    </xf>
    <xf numFmtId="0" fontId="0" fillId="34" borderId="0" xfId="0" applyFill="1" applyBorder="1"/>
    <xf numFmtId="14" fontId="0" fillId="0" borderId="0" xfId="0" applyNumberFormat="1" applyFill="1" applyBorder="1"/>
    <xf numFmtId="165" fontId="0" fillId="0" borderId="0" xfId="0" applyNumberFormat="1" applyFill="1" applyBorder="1"/>
    <xf numFmtId="170" fontId="0" fillId="0" borderId="0" xfId="0" applyNumberFormat="1" applyFill="1" applyBorder="1"/>
    <xf numFmtId="171" fontId="0" fillId="0" borderId="0" xfId="0" applyNumberFormat="1" applyFill="1" applyBorder="1" applyAlignment="1">
      <alignment wrapText="1"/>
    </xf>
    <xf numFmtId="173" fontId="0" fillId="0" borderId="0" xfId="0" applyNumberFormat="1" applyFill="1" applyBorder="1" applyAlignment="1">
      <alignment wrapText="1"/>
    </xf>
    <xf numFmtId="174" fontId="0" fillId="0" borderId="0" xfId="0" applyNumberFormat="1" applyFill="1" applyBorder="1" applyAlignment="1">
      <alignment wrapText="1"/>
    </xf>
    <xf numFmtId="0" fontId="0" fillId="0" borderId="0" xfId="0" applyFill="1" applyBorder="1"/>
    <xf numFmtId="0" fontId="16" fillId="0" borderId="0" xfId="0" applyFont="1" applyBorder="1" applyAlignment="1">
      <alignment horizontal="center" vertical="top" wrapText="1"/>
    </xf>
    <xf numFmtId="165" fontId="0" fillId="35" borderId="0" xfId="0" applyNumberFormat="1" applyFill="1" applyBorder="1"/>
    <xf numFmtId="170" fontId="0" fillId="35" borderId="0" xfId="0" applyNumberFormat="1" applyFill="1" applyBorder="1"/>
    <xf numFmtId="171" fontId="0" fillId="35" borderId="0" xfId="0" applyNumberFormat="1" applyFill="1" applyBorder="1" applyAlignment="1">
      <alignment wrapText="1"/>
    </xf>
    <xf numFmtId="173" fontId="0" fillId="35" borderId="0" xfId="0" applyNumberFormat="1" applyFill="1" applyBorder="1" applyAlignment="1">
      <alignment wrapText="1"/>
    </xf>
    <xf numFmtId="0" fontId="16" fillId="0" borderId="0" xfId="0" applyFont="1" applyFill="1" applyBorder="1" applyAlignment="1">
      <alignment horizontal="center" vertical="top" wrapText="1"/>
    </xf>
    <xf numFmtId="167" fontId="21" fillId="0" borderId="0" xfId="0" applyNumberFormat="1" applyFont="1" applyFill="1" applyBorder="1"/>
    <xf numFmtId="168" fontId="0" fillId="0" borderId="0" xfId="0" applyNumberFormat="1" applyBorder="1"/>
    <xf numFmtId="14" fontId="0" fillId="0" borderId="0" xfId="0" applyNumberFormat="1" applyBorder="1"/>
    <xf numFmtId="172" fontId="0" fillId="0" borderId="0" xfId="0" applyNumberFormat="1" applyBorder="1"/>
    <xf numFmtId="167" fontId="0" fillId="0" borderId="0" xfId="0" applyNumberFormat="1" applyBorder="1"/>
    <xf numFmtId="175" fontId="0" fillId="0" borderId="10" xfId="0" applyNumberFormat="1" applyBorder="1" applyProtection="1"/>
    <xf numFmtId="175" fontId="0" fillId="0" borderId="10" xfId="0" applyNumberFormat="1" applyBorder="1"/>
    <xf numFmtId="0" fontId="16" fillId="0" borderId="0" xfId="0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7" fontId="22" fillId="0" borderId="0" xfId="0" applyNumberFormat="1" applyFont="1" applyFill="1" applyBorder="1" applyAlignment="1">
      <alignment horizontal="center"/>
    </xf>
    <xf numFmtId="172" fontId="16" fillId="0" borderId="0" xfId="0" applyNumberFormat="1" applyFont="1" applyBorder="1" applyAlignment="1">
      <alignment horizontal="center"/>
    </xf>
    <xf numFmtId="167" fontId="16" fillId="0" borderId="0" xfId="0" applyNumberFormat="1" applyFont="1" applyBorder="1" applyAlignment="1">
      <alignment horizontal="center"/>
    </xf>
    <xf numFmtId="168" fontId="16" fillId="0" borderId="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168" fontId="21" fillId="0" borderId="0" xfId="0" applyNumberFormat="1" applyFont="1" applyFill="1" applyBorder="1"/>
    <xf numFmtId="168" fontId="22" fillId="0" borderId="0" xfId="0" applyNumberFormat="1" applyFont="1" applyFill="1" applyBorder="1" applyAlignment="1">
      <alignment horizont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4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2019. 1.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2019. 1. </c:v>
          </c:tx>
          <c:spPr>
            <a:ln w="25400"/>
          </c:spPr>
          <c:marker>
            <c:symbol val="none"/>
          </c:marker>
          <c:xVal>
            <c:numRef>
              <c:f>'Optimum kereső'!$B$5:$B$105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kereső'!$K$5:$K$105</c:f>
              <c:numCache>
                <c:formatCode>#,##0\ "Ft"</c:formatCode>
                <c:ptCount val="101"/>
                <c:pt idx="0">
                  <c:v>573708</c:v>
                </c:pt>
                <c:pt idx="1">
                  <c:v>572200</c:v>
                </c:pt>
                <c:pt idx="2">
                  <c:v>570692</c:v>
                </c:pt>
                <c:pt idx="3">
                  <c:v>569184</c:v>
                </c:pt>
                <c:pt idx="4">
                  <c:v>567676</c:v>
                </c:pt>
                <c:pt idx="5">
                  <c:v>566168</c:v>
                </c:pt>
                <c:pt idx="6">
                  <c:v>564660</c:v>
                </c:pt>
                <c:pt idx="7">
                  <c:v>563152</c:v>
                </c:pt>
                <c:pt idx="8">
                  <c:v>561644</c:v>
                </c:pt>
                <c:pt idx="9">
                  <c:v>560136</c:v>
                </c:pt>
                <c:pt idx="10">
                  <c:v>558628</c:v>
                </c:pt>
                <c:pt idx="11">
                  <c:v>557120</c:v>
                </c:pt>
                <c:pt idx="12">
                  <c:v>555612</c:v>
                </c:pt>
                <c:pt idx="13">
                  <c:v>554104</c:v>
                </c:pt>
                <c:pt idx="14">
                  <c:v>552596</c:v>
                </c:pt>
                <c:pt idx="15">
                  <c:v>551088</c:v>
                </c:pt>
                <c:pt idx="16">
                  <c:v>549580</c:v>
                </c:pt>
                <c:pt idx="17">
                  <c:v>548072</c:v>
                </c:pt>
                <c:pt idx="18">
                  <c:v>546564</c:v>
                </c:pt>
                <c:pt idx="19">
                  <c:v>545056</c:v>
                </c:pt>
                <c:pt idx="20">
                  <c:v>543548</c:v>
                </c:pt>
                <c:pt idx="21">
                  <c:v>542040</c:v>
                </c:pt>
                <c:pt idx="22">
                  <c:v>540532</c:v>
                </c:pt>
                <c:pt idx="23">
                  <c:v>539024</c:v>
                </c:pt>
                <c:pt idx="24">
                  <c:v>537516</c:v>
                </c:pt>
                <c:pt idx="25">
                  <c:v>536008</c:v>
                </c:pt>
                <c:pt idx="26">
                  <c:v>534500</c:v>
                </c:pt>
                <c:pt idx="27">
                  <c:v>532992</c:v>
                </c:pt>
                <c:pt idx="28">
                  <c:v>531484</c:v>
                </c:pt>
                <c:pt idx="29">
                  <c:v>529976</c:v>
                </c:pt>
                <c:pt idx="30">
                  <c:v>528468</c:v>
                </c:pt>
                <c:pt idx="31">
                  <c:v>526960</c:v>
                </c:pt>
                <c:pt idx="32">
                  <c:v>525452</c:v>
                </c:pt>
                <c:pt idx="33">
                  <c:v>523944</c:v>
                </c:pt>
                <c:pt idx="34">
                  <c:v>522436</c:v>
                </c:pt>
                <c:pt idx="35">
                  <c:v>520928</c:v>
                </c:pt>
                <c:pt idx="36">
                  <c:v>519420</c:v>
                </c:pt>
                <c:pt idx="37">
                  <c:v>517912</c:v>
                </c:pt>
                <c:pt idx="38">
                  <c:v>516404</c:v>
                </c:pt>
                <c:pt idx="39">
                  <c:v>514896</c:v>
                </c:pt>
                <c:pt idx="40">
                  <c:v>513388</c:v>
                </c:pt>
                <c:pt idx="41">
                  <c:v>511880</c:v>
                </c:pt>
                <c:pt idx="42">
                  <c:v>510372</c:v>
                </c:pt>
                <c:pt idx="43">
                  <c:v>508864</c:v>
                </c:pt>
                <c:pt idx="44">
                  <c:v>507356</c:v>
                </c:pt>
                <c:pt idx="45">
                  <c:v>505848</c:v>
                </c:pt>
                <c:pt idx="46">
                  <c:v>504340</c:v>
                </c:pt>
                <c:pt idx="47">
                  <c:v>502832</c:v>
                </c:pt>
                <c:pt idx="48">
                  <c:v>501324</c:v>
                </c:pt>
                <c:pt idx="49">
                  <c:v>499816</c:v>
                </c:pt>
                <c:pt idx="50">
                  <c:v>498308</c:v>
                </c:pt>
                <c:pt idx="51">
                  <c:v>496800</c:v>
                </c:pt>
                <c:pt idx="52">
                  <c:v>495292</c:v>
                </c:pt>
                <c:pt idx="53">
                  <c:v>493784</c:v>
                </c:pt>
                <c:pt idx="54">
                  <c:v>492276</c:v>
                </c:pt>
                <c:pt idx="55">
                  <c:v>490768</c:v>
                </c:pt>
                <c:pt idx="56">
                  <c:v>489260</c:v>
                </c:pt>
                <c:pt idx="57">
                  <c:v>487752</c:v>
                </c:pt>
                <c:pt idx="58">
                  <c:v>486244</c:v>
                </c:pt>
                <c:pt idx="59">
                  <c:v>484736</c:v>
                </c:pt>
                <c:pt idx="60">
                  <c:v>483228</c:v>
                </c:pt>
                <c:pt idx="61">
                  <c:v>481720</c:v>
                </c:pt>
                <c:pt idx="62">
                  <c:v>480212</c:v>
                </c:pt>
                <c:pt idx="63">
                  <c:v>480966</c:v>
                </c:pt>
                <c:pt idx="64">
                  <c:v>481720</c:v>
                </c:pt>
                <c:pt idx="65">
                  <c:v>482474</c:v>
                </c:pt>
                <c:pt idx="66">
                  <c:v>483228</c:v>
                </c:pt>
                <c:pt idx="67">
                  <c:v>483982</c:v>
                </c:pt>
                <c:pt idx="68">
                  <c:v>484736</c:v>
                </c:pt>
                <c:pt idx="69">
                  <c:v>485490</c:v>
                </c:pt>
                <c:pt idx="70">
                  <c:v>486244</c:v>
                </c:pt>
                <c:pt idx="71">
                  <c:v>486998</c:v>
                </c:pt>
                <c:pt idx="72">
                  <c:v>487752</c:v>
                </c:pt>
                <c:pt idx="73">
                  <c:v>488506</c:v>
                </c:pt>
                <c:pt idx="74">
                  <c:v>489260</c:v>
                </c:pt>
                <c:pt idx="75">
                  <c:v>490014</c:v>
                </c:pt>
                <c:pt idx="76">
                  <c:v>490768</c:v>
                </c:pt>
                <c:pt idx="77">
                  <c:v>491522</c:v>
                </c:pt>
                <c:pt idx="78">
                  <c:v>492276</c:v>
                </c:pt>
                <c:pt idx="79">
                  <c:v>493030</c:v>
                </c:pt>
                <c:pt idx="80">
                  <c:v>493784</c:v>
                </c:pt>
                <c:pt idx="81">
                  <c:v>494538</c:v>
                </c:pt>
                <c:pt idx="82">
                  <c:v>495292</c:v>
                </c:pt>
                <c:pt idx="83">
                  <c:v>496046</c:v>
                </c:pt>
                <c:pt idx="84">
                  <c:v>496800</c:v>
                </c:pt>
                <c:pt idx="85">
                  <c:v>497554</c:v>
                </c:pt>
                <c:pt idx="86">
                  <c:v>498308</c:v>
                </c:pt>
                <c:pt idx="87">
                  <c:v>499062</c:v>
                </c:pt>
                <c:pt idx="88">
                  <c:v>499816</c:v>
                </c:pt>
                <c:pt idx="89">
                  <c:v>500570</c:v>
                </c:pt>
                <c:pt idx="90">
                  <c:v>501324</c:v>
                </c:pt>
                <c:pt idx="91">
                  <c:v>502078</c:v>
                </c:pt>
                <c:pt idx="92">
                  <c:v>502832</c:v>
                </c:pt>
                <c:pt idx="93">
                  <c:v>503586</c:v>
                </c:pt>
                <c:pt idx="94">
                  <c:v>504340</c:v>
                </c:pt>
                <c:pt idx="95">
                  <c:v>505094</c:v>
                </c:pt>
                <c:pt idx="96">
                  <c:v>505848</c:v>
                </c:pt>
                <c:pt idx="97">
                  <c:v>506602</c:v>
                </c:pt>
                <c:pt idx="98">
                  <c:v>507356</c:v>
                </c:pt>
                <c:pt idx="99">
                  <c:v>508110</c:v>
                </c:pt>
                <c:pt idx="100">
                  <c:v>508864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470212</c:v>
              </c:pt>
              <c:pt idx="1">
                <c:v>526960</c:v>
              </c:pt>
              <c:pt idx="2">
                <c:v>583708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39136"/>
        <c:axId val="96166656"/>
      </c:scatterChart>
      <c:valAx>
        <c:axId val="96139136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6166656"/>
        <c:crosses val="autoZero"/>
        <c:crossBetween val="midCat"/>
      </c:valAx>
      <c:valAx>
        <c:axId val="96166656"/>
        <c:scaling>
          <c:orientation val="minMax"/>
          <c:max val="580000"/>
          <c:min val="48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6139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2019. 2.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2019. 2. </c:v>
          </c:tx>
          <c:spPr>
            <a:ln w="25400"/>
          </c:spPr>
          <c:marker>
            <c:symbol val="none"/>
          </c:marker>
          <c:xVal>
            <c:numRef>
              <c:f>'Optimum kereső'!$B$106:$B$206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kereső'!$K$106:$K$206</c:f>
              <c:numCache>
                <c:formatCode>#,##0\ "Ft"</c:formatCode>
                <c:ptCount val="101"/>
                <c:pt idx="0">
                  <c:v>549800</c:v>
                </c:pt>
                <c:pt idx="1">
                  <c:v>548292</c:v>
                </c:pt>
                <c:pt idx="2">
                  <c:v>546784</c:v>
                </c:pt>
                <c:pt idx="3">
                  <c:v>545276</c:v>
                </c:pt>
                <c:pt idx="4">
                  <c:v>543768</c:v>
                </c:pt>
                <c:pt idx="5">
                  <c:v>542260</c:v>
                </c:pt>
                <c:pt idx="6">
                  <c:v>540752</c:v>
                </c:pt>
                <c:pt idx="7">
                  <c:v>539244</c:v>
                </c:pt>
                <c:pt idx="8">
                  <c:v>537736</c:v>
                </c:pt>
                <c:pt idx="9">
                  <c:v>536228</c:v>
                </c:pt>
                <c:pt idx="10">
                  <c:v>534720</c:v>
                </c:pt>
                <c:pt idx="11">
                  <c:v>533212</c:v>
                </c:pt>
                <c:pt idx="12">
                  <c:v>531704</c:v>
                </c:pt>
                <c:pt idx="13">
                  <c:v>530196</c:v>
                </c:pt>
                <c:pt idx="14">
                  <c:v>528688</c:v>
                </c:pt>
                <c:pt idx="15">
                  <c:v>527180</c:v>
                </c:pt>
                <c:pt idx="16">
                  <c:v>525672</c:v>
                </c:pt>
                <c:pt idx="17">
                  <c:v>524164</c:v>
                </c:pt>
                <c:pt idx="18">
                  <c:v>522656</c:v>
                </c:pt>
                <c:pt idx="19">
                  <c:v>521148</c:v>
                </c:pt>
                <c:pt idx="20">
                  <c:v>519640</c:v>
                </c:pt>
                <c:pt idx="21">
                  <c:v>518132</c:v>
                </c:pt>
                <c:pt idx="22">
                  <c:v>516624</c:v>
                </c:pt>
                <c:pt idx="23">
                  <c:v>515116</c:v>
                </c:pt>
                <c:pt idx="24">
                  <c:v>513608</c:v>
                </c:pt>
                <c:pt idx="25">
                  <c:v>512100</c:v>
                </c:pt>
                <c:pt idx="26">
                  <c:v>510592</c:v>
                </c:pt>
                <c:pt idx="27">
                  <c:v>509084</c:v>
                </c:pt>
                <c:pt idx="28">
                  <c:v>507576</c:v>
                </c:pt>
                <c:pt idx="29">
                  <c:v>506068</c:v>
                </c:pt>
                <c:pt idx="30">
                  <c:v>504560</c:v>
                </c:pt>
                <c:pt idx="31">
                  <c:v>503052</c:v>
                </c:pt>
                <c:pt idx="32">
                  <c:v>501544</c:v>
                </c:pt>
                <c:pt idx="33">
                  <c:v>500036</c:v>
                </c:pt>
                <c:pt idx="34">
                  <c:v>498528</c:v>
                </c:pt>
                <c:pt idx="35">
                  <c:v>497020</c:v>
                </c:pt>
                <c:pt idx="36">
                  <c:v>495512</c:v>
                </c:pt>
                <c:pt idx="37">
                  <c:v>494004</c:v>
                </c:pt>
                <c:pt idx="38">
                  <c:v>492496</c:v>
                </c:pt>
                <c:pt idx="39">
                  <c:v>490988</c:v>
                </c:pt>
                <c:pt idx="40">
                  <c:v>489480</c:v>
                </c:pt>
                <c:pt idx="41">
                  <c:v>487972</c:v>
                </c:pt>
                <c:pt idx="42">
                  <c:v>486464</c:v>
                </c:pt>
                <c:pt idx="43">
                  <c:v>484956</c:v>
                </c:pt>
                <c:pt idx="44">
                  <c:v>483448</c:v>
                </c:pt>
                <c:pt idx="45">
                  <c:v>481940</c:v>
                </c:pt>
                <c:pt idx="46">
                  <c:v>480432</c:v>
                </c:pt>
                <c:pt idx="47">
                  <c:v>478924</c:v>
                </c:pt>
                <c:pt idx="48">
                  <c:v>477416</c:v>
                </c:pt>
                <c:pt idx="49">
                  <c:v>475908</c:v>
                </c:pt>
                <c:pt idx="50">
                  <c:v>474400</c:v>
                </c:pt>
                <c:pt idx="51">
                  <c:v>472892</c:v>
                </c:pt>
                <c:pt idx="52">
                  <c:v>471384</c:v>
                </c:pt>
                <c:pt idx="53">
                  <c:v>469876</c:v>
                </c:pt>
                <c:pt idx="54">
                  <c:v>468368</c:v>
                </c:pt>
                <c:pt idx="55">
                  <c:v>466860</c:v>
                </c:pt>
                <c:pt idx="56">
                  <c:v>465352</c:v>
                </c:pt>
                <c:pt idx="57">
                  <c:v>463844</c:v>
                </c:pt>
                <c:pt idx="58">
                  <c:v>462336</c:v>
                </c:pt>
                <c:pt idx="59">
                  <c:v>460828</c:v>
                </c:pt>
                <c:pt idx="60">
                  <c:v>459320</c:v>
                </c:pt>
                <c:pt idx="61">
                  <c:v>457812</c:v>
                </c:pt>
                <c:pt idx="62">
                  <c:v>456304</c:v>
                </c:pt>
                <c:pt idx="63">
                  <c:v>457058</c:v>
                </c:pt>
                <c:pt idx="64">
                  <c:v>457812</c:v>
                </c:pt>
                <c:pt idx="65">
                  <c:v>458566</c:v>
                </c:pt>
                <c:pt idx="66">
                  <c:v>459320</c:v>
                </c:pt>
                <c:pt idx="67">
                  <c:v>460074</c:v>
                </c:pt>
                <c:pt idx="68">
                  <c:v>460828</c:v>
                </c:pt>
                <c:pt idx="69">
                  <c:v>461582</c:v>
                </c:pt>
                <c:pt idx="70">
                  <c:v>462336</c:v>
                </c:pt>
                <c:pt idx="71">
                  <c:v>463090</c:v>
                </c:pt>
                <c:pt idx="72">
                  <c:v>463844</c:v>
                </c:pt>
                <c:pt idx="73">
                  <c:v>464598</c:v>
                </c:pt>
                <c:pt idx="74">
                  <c:v>465352</c:v>
                </c:pt>
                <c:pt idx="75">
                  <c:v>466106</c:v>
                </c:pt>
                <c:pt idx="76">
                  <c:v>466860</c:v>
                </c:pt>
                <c:pt idx="77">
                  <c:v>467614</c:v>
                </c:pt>
                <c:pt idx="78">
                  <c:v>468368</c:v>
                </c:pt>
                <c:pt idx="79">
                  <c:v>469122</c:v>
                </c:pt>
                <c:pt idx="80">
                  <c:v>469876</c:v>
                </c:pt>
                <c:pt idx="81">
                  <c:v>470630</c:v>
                </c:pt>
                <c:pt idx="82">
                  <c:v>471384</c:v>
                </c:pt>
                <c:pt idx="83">
                  <c:v>472138</c:v>
                </c:pt>
                <c:pt idx="84">
                  <c:v>472892</c:v>
                </c:pt>
                <c:pt idx="85">
                  <c:v>473646</c:v>
                </c:pt>
                <c:pt idx="86">
                  <c:v>474400</c:v>
                </c:pt>
                <c:pt idx="87">
                  <c:v>475154</c:v>
                </c:pt>
                <c:pt idx="88">
                  <c:v>475908</c:v>
                </c:pt>
                <c:pt idx="89">
                  <c:v>476662</c:v>
                </c:pt>
                <c:pt idx="90">
                  <c:v>477416</c:v>
                </c:pt>
                <c:pt idx="91">
                  <c:v>478170</c:v>
                </c:pt>
                <c:pt idx="92">
                  <c:v>478924</c:v>
                </c:pt>
                <c:pt idx="93">
                  <c:v>479678</c:v>
                </c:pt>
                <c:pt idx="94">
                  <c:v>480432</c:v>
                </c:pt>
                <c:pt idx="95">
                  <c:v>481186</c:v>
                </c:pt>
                <c:pt idx="96">
                  <c:v>481940</c:v>
                </c:pt>
                <c:pt idx="97">
                  <c:v>482694</c:v>
                </c:pt>
                <c:pt idx="98">
                  <c:v>483448</c:v>
                </c:pt>
                <c:pt idx="99">
                  <c:v>484202</c:v>
                </c:pt>
                <c:pt idx="100">
                  <c:v>484956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446304</c:v>
              </c:pt>
              <c:pt idx="1">
                <c:v>503052</c:v>
              </c:pt>
              <c:pt idx="2">
                <c:v>559800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72160"/>
        <c:axId val="107946368"/>
      </c:scatterChart>
      <c:valAx>
        <c:axId val="100572160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7946368"/>
        <c:crosses val="autoZero"/>
        <c:crossBetween val="midCat"/>
      </c:valAx>
      <c:valAx>
        <c:axId val="107946368"/>
        <c:scaling>
          <c:orientation val="minMax"/>
          <c:max val="550000"/>
          <c:min val="4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572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2019. 3.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2019. 3. </c:v>
          </c:tx>
          <c:spPr>
            <a:ln w="25400"/>
          </c:spPr>
          <c:marker>
            <c:symbol val="none"/>
          </c:marker>
          <c:xVal>
            <c:numRef>
              <c:f>'Optimum kereső'!$B$207:$B$307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kereső'!$K$207:$K$307</c:f>
              <c:numCache>
                <c:formatCode>#,##0\ "Ft"</c:formatCode>
                <c:ptCount val="101"/>
                <c:pt idx="0">
                  <c:v>549423</c:v>
                </c:pt>
                <c:pt idx="1">
                  <c:v>547915</c:v>
                </c:pt>
                <c:pt idx="2">
                  <c:v>546407</c:v>
                </c:pt>
                <c:pt idx="3">
                  <c:v>544899</c:v>
                </c:pt>
                <c:pt idx="4">
                  <c:v>543391</c:v>
                </c:pt>
                <c:pt idx="5">
                  <c:v>541883</c:v>
                </c:pt>
                <c:pt idx="6">
                  <c:v>540375</c:v>
                </c:pt>
                <c:pt idx="7">
                  <c:v>538867</c:v>
                </c:pt>
                <c:pt idx="8">
                  <c:v>537359</c:v>
                </c:pt>
                <c:pt idx="9">
                  <c:v>535851</c:v>
                </c:pt>
                <c:pt idx="10">
                  <c:v>534343</c:v>
                </c:pt>
                <c:pt idx="11">
                  <c:v>532835</c:v>
                </c:pt>
                <c:pt idx="12">
                  <c:v>531327</c:v>
                </c:pt>
                <c:pt idx="13">
                  <c:v>529819</c:v>
                </c:pt>
                <c:pt idx="14">
                  <c:v>528311</c:v>
                </c:pt>
                <c:pt idx="15">
                  <c:v>526803</c:v>
                </c:pt>
                <c:pt idx="16">
                  <c:v>525295</c:v>
                </c:pt>
                <c:pt idx="17">
                  <c:v>523787</c:v>
                </c:pt>
                <c:pt idx="18">
                  <c:v>522279</c:v>
                </c:pt>
                <c:pt idx="19">
                  <c:v>520771</c:v>
                </c:pt>
                <c:pt idx="20">
                  <c:v>519263</c:v>
                </c:pt>
                <c:pt idx="21">
                  <c:v>517755</c:v>
                </c:pt>
                <c:pt idx="22">
                  <c:v>516247</c:v>
                </c:pt>
                <c:pt idx="23">
                  <c:v>514739</c:v>
                </c:pt>
                <c:pt idx="24">
                  <c:v>513231</c:v>
                </c:pt>
                <c:pt idx="25">
                  <c:v>511723</c:v>
                </c:pt>
                <c:pt idx="26">
                  <c:v>510215</c:v>
                </c:pt>
                <c:pt idx="27">
                  <c:v>508707</c:v>
                </c:pt>
                <c:pt idx="28">
                  <c:v>507199</c:v>
                </c:pt>
                <c:pt idx="29">
                  <c:v>505691</c:v>
                </c:pt>
                <c:pt idx="30">
                  <c:v>504183</c:v>
                </c:pt>
                <c:pt idx="31">
                  <c:v>502675</c:v>
                </c:pt>
                <c:pt idx="32">
                  <c:v>501167</c:v>
                </c:pt>
                <c:pt idx="33">
                  <c:v>499659</c:v>
                </c:pt>
                <c:pt idx="34">
                  <c:v>498151</c:v>
                </c:pt>
                <c:pt idx="35">
                  <c:v>496643</c:v>
                </c:pt>
                <c:pt idx="36">
                  <c:v>495135</c:v>
                </c:pt>
                <c:pt idx="37">
                  <c:v>493627</c:v>
                </c:pt>
                <c:pt idx="38">
                  <c:v>492119</c:v>
                </c:pt>
                <c:pt idx="39">
                  <c:v>490611</c:v>
                </c:pt>
                <c:pt idx="40">
                  <c:v>489103</c:v>
                </c:pt>
                <c:pt idx="41">
                  <c:v>487595</c:v>
                </c:pt>
                <c:pt idx="42">
                  <c:v>486087</c:v>
                </c:pt>
                <c:pt idx="43">
                  <c:v>484579</c:v>
                </c:pt>
                <c:pt idx="44">
                  <c:v>483071</c:v>
                </c:pt>
                <c:pt idx="45">
                  <c:v>481563</c:v>
                </c:pt>
                <c:pt idx="46">
                  <c:v>480055</c:v>
                </c:pt>
                <c:pt idx="47">
                  <c:v>478547</c:v>
                </c:pt>
                <c:pt idx="48">
                  <c:v>477039</c:v>
                </c:pt>
                <c:pt idx="49">
                  <c:v>475531</c:v>
                </c:pt>
                <c:pt idx="50">
                  <c:v>474023</c:v>
                </c:pt>
                <c:pt idx="51">
                  <c:v>472515</c:v>
                </c:pt>
                <c:pt idx="52">
                  <c:v>471007</c:v>
                </c:pt>
                <c:pt idx="53">
                  <c:v>469499</c:v>
                </c:pt>
                <c:pt idx="54">
                  <c:v>467991</c:v>
                </c:pt>
                <c:pt idx="55">
                  <c:v>466483</c:v>
                </c:pt>
                <c:pt idx="56">
                  <c:v>464975</c:v>
                </c:pt>
                <c:pt idx="57">
                  <c:v>463467</c:v>
                </c:pt>
                <c:pt idx="58">
                  <c:v>464221</c:v>
                </c:pt>
                <c:pt idx="59">
                  <c:v>464975</c:v>
                </c:pt>
                <c:pt idx="60">
                  <c:v>465729</c:v>
                </c:pt>
                <c:pt idx="61">
                  <c:v>466483</c:v>
                </c:pt>
                <c:pt idx="62">
                  <c:v>467237</c:v>
                </c:pt>
                <c:pt idx="63">
                  <c:v>467991</c:v>
                </c:pt>
                <c:pt idx="64">
                  <c:v>468745</c:v>
                </c:pt>
                <c:pt idx="65">
                  <c:v>469499</c:v>
                </c:pt>
                <c:pt idx="66">
                  <c:v>470253</c:v>
                </c:pt>
                <c:pt idx="67">
                  <c:v>471007</c:v>
                </c:pt>
                <c:pt idx="68">
                  <c:v>471761</c:v>
                </c:pt>
                <c:pt idx="69">
                  <c:v>472515</c:v>
                </c:pt>
                <c:pt idx="70">
                  <c:v>473269</c:v>
                </c:pt>
                <c:pt idx="71">
                  <c:v>474023</c:v>
                </c:pt>
                <c:pt idx="72">
                  <c:v>474777</c:v>
                </c:pt>
                <c:pt idx="73">
                  <c:v>475531</c:v>
                </c:pt>
                <c:pt idx="74">
                  <c:v>476285</c:v>
                </c:pt>
                <c:pt idx="75">
                  <c:v>477039</c:v>
                </c:pt>
                <c:pt idx="76">
                  <c:v>477793</c:v>
                </c:pt>
                <c:pt idx="77">
                  <c:v>478547</c:v>
                </c:pt>
                <c:pt idx="78">
                  <c:v>479301</c:v>
                </c:pt>
                <c:pt idx="79">
                  <c:v>480055</c:v>
                </c:pt>
                <c:pt idx="80">
                  <c:v>480809</c:v>
                </c:pt>
                <c:pt idx="81">
                  <c:v>481563</c:v>
                </c:pt>
                <c:pt idx="82">
                  <c:v>482317</c:v>
                </c:pt>
                <c:pt idx="83">
                  <c:v>483071</c:v>
                </c:pt>
                <c:pt idx="84">
                  <c:v>483825</c:v>
                </c:pt>
                <c:pt idx="85">
                  <c:v>484579</c:v>
                </c:pt>
                <c:pt idx="86">
                  <c:v>485333</c:v>
                </c:pt>
                <c:pt idx="87">
                  <c:v>486087</c:v>
                </c:pt>
                <c:pt idx="88">
                  <c:v>486841</c:v>
                </c:pt>
                <c:pt idx="89">
                  <c:v>487595</c:v>
                </c:pt>
                <c:pt idx="90">
                  <c:v>488349</c:v>
                </c:pt>
                <c:pt idx="91">
                  <c:v>489103</c:v>
                </c:pt>
                <c:pt idx="92">
                  <c:v>489857</c:v>
                </c:pt>
                <c:pt idx="93">
                  <c:v>490611</c:v>
                </c:pt>
                <c:pt idx="94">
                  <c:v>491365</c:v>
                </c:pt>
                <c:pt idx="95">
                  <c:v>492119</c:v>
                </c:pt>
                <c:pt idx="96">
                  <c:v>492873</c:v>
                </c:pt>
                <c:pt idx="97">
                  <c:v>493627</c:v>
                </c:pt>
                <c:pt idx="98">
                  <c:v>494381</c:v>
                </c:pt>
                <c:pt idx="99">
                  <c:v>495135</c:v>
                </c:pt>
                <c:pt idx="100">
                  <c:v>495889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453467</c:v>
              </c:pt>
              <c:pt idx="1">
                <c:v>506445</c:v>
              </c:pt>
              <c:pt idx="2">
                <c:v>559423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38624"/>
        <c:axId val="109744896"/>
      </c:scatterChart>
      <c:valAx>
        <c:axId val="109738624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9744896"/>
        <c:crosses val="autoZero"/>
        <c:crossBetween val="midCat"/>
      </c:valAx>
      <c:valAx>
        <c:axId val="109744896"/>
        <c:scaling>
          <c:orientation val="minMax"/>
          <c:max val="550000"/>
          <c:min val="46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9738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2019. 4.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2019. 4. </c:v>
          </c:tx>
          <c:spPr>
            <a:ln w="25400"/>
          </c:spPr>
          <c:marker>
            <c:symbol val="none"/>
          </c:marker>
          <c:xVal>
            <c:numRef>
              <c:f>'Optimum kereső'!$B$308:$B$408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kereső'!$K$308:$K$408</c:f>
              <c:numCache>
                <c:formatCode>#,##0\ "Ft"</c:formatCode>
                <c:ptCount val="101"/>
                <c:pt idx="0">
                  <c:v>584500</c:v>
                </c:pt>
                <c:pt idx="1">
                  <c:v>582992</c:v>
                </c:pt>
                <c:pt idx="2">
                  <c:v>581484</c:v>
                </c:pt>
                <c:pt idx="3">
                  <c:v>579976</c:v>
                </c:pt>
                <c:pt idx="4">
                  <c:v>578468</c:v>
                </c:pt>
                <c:pt idx="5">
                  <c:v>576960</c:v>
                </c:pt>
                <c:pt idx="6">
                  <c:v>575452</c:v>
                </c:pt>
                <c:pt idx="7">
                  <c:v>573944</c:v>
                </c:pt>
                <c:pt idx="8">
                  <c:v>572436</c:v>
                </c:pt>
                <c:pt idx="9">
                  <c:v>570928</c:v>
                </c:pt>
                <c:pt idx="10">
                  <c:v>569420</c:v>
                </c:pt>
                <c:pt idx="11">
                  <c:v>567912</c:v>
                </c:pt>
                <c:pt idx="12">
                  <c:v>566404</c:v>
                </c:pt>
                <c:pt idx="13">
                  <c:v>564896</c:v>
                </c:pt>
                <c:pt idx="14">
                  <c:v>563388</c:v>
                </c:pt>
                <c:pt idx="15">
                  <c:v>561880</c:v>
                </c:pt>
                <c:pt idx="16">
                  <c:v>560372</c:v>
                </c:pt>
                <c:pt idx="17">
                  <c:v>558864</c:v>
                </c:pt>
                <c:pt idx="18">
                  <c:v>557356</c:v>
                </c:pt>
                <c:pt idx="19">
                  <c:v>555848</c:v>
                </c:pt>
                <c:pt idx="20">
                  <c:v>554340</c:v>
                </c:pt>
                <c:pt idx="21">
                  <c:v>552832</c:v>
                </c:pt>
                <c:pt idx="22">
                  <c:v>551324</c:v>
                </c:pt>
                <c:pt idx="23">
                  <c:v>549816</c:v>
                </c:pt>
                <c:pt idx="24">
                  <c:v>548308</c:v>
                </c:pt>
                <c:pt idx="25">
                  <c:v>546800</c:v>
                </c:pt>
                <c:pt idx="26">
                  <c:v>545292</c:v>
                </c:pt>
                <c:pt idx="27">
                  <c:v>543784</c:v>
                </c:pt>
                <c:pt idx="28">
                  <c:v>542276</c:v>
                </c:pt>
                <c:pt idx="29">
                  <c:v>540768</c:v>
                </c:pt>
                <c:pt idx="30">
                  <c:v>539260</c:v>
                </c:pt>
                <c:pt idx="31">
                  <c:v>537752</c:v>
                </c:pt>
                <c:pt idx="32">
                  <c:v>536244</c:v>
                </c:pt>
                <c:pt idx="33">
                  <c:v>534736</c:v>
                </c:pt>
                <c:pt idx="34">
                  <c:v>533228</c:v>
                </c:pt>
                <c:pt idx="35">
                  <c:v>531720</c:v>
                </c:pt>
                <c:pt idx="36">
                  <c:v>530212</c:v>
                </c:pt>
                <c:pt idx="37">
                  <c:v>528704</c:v>
                </c:pt>
                <c:pt idx="38">
                  <c:v>527196</c:v>
                </c:pt>
                <c:pt idx="39">
                  <c:v>525688</c:v>
                </c:pt>
                <c:pt idx="40">
                  <c:v>524180</c:v>
                </c:pt>
                <c:pt idx="41">
                  <c:v>522672</c:v>
                </c:pt>
                <c:pt idx="42">
                  <c:v>521164</c:v>
                </c:pt>
                <c:pt idx="43">
                  <c:v>519656</c:v>
                </c:pt>
                <c:pt idx="44">
                  <c:v>518148</c:v>
                </c:pt>
                <c:pt idx="45">
                  <c:v>516640</c:v>
                </c:pt>
                <c:pt idx="46">
                  <c:v>515132</c:v>
                </c:pt>
                <c:pt idx="47">
                  <c:v>513624</c:v>
                </c:pt>
                <c:pt idx="48">
                  <c:v>512116</c:v>
                </c:pt>
                <c:pt idx="49">
                  <c:v>510608</c:v>
                </c:pt>
                <c:pt idx="50">
                  <c:v>509100</c:v>
                </c:pt>
                <c:pt idx="51">
                  <c:v>507592</c:v>
                </c:pt>
                <c:pt idx="52">
                  <c:v>506084</c:v>
                </c:pt>
                <c:pt idx="53">
                  <c:v>504576</c:v>
                </c:pt>
                <c:pt idx="54">
                  <c:v>503068</c:v>
                </c:pt>
                <c:pt idx="55">
                  <c:v>501560</c:v>
                </c:pt>
                <c:pt idx="56">
                  <c:v>500052</c:v>
                </c:pt>
                <c:pt idx="57">
                  <c:v>498544</c:v>
                </c:pt>
                <c:pt idx="58">
                  <c:v>497036</c:v>
                </c:pt>
                <c:pt idx="59">
                  <c:v>495528</c:v>
                </c:pt>
                <c:pt idx="60">
                  <c:v>494020</c:v>
                </c:pt>
                <c:pt idx="61">
                  <c:v>492512</c:v>
                </c:pt>
                <c:pt idx="62">
                  <c:v>491004</c:v>
                </c:pt>
                <c:pt idx="63">
                  <c:v>491758</c:v>
                </c:pt>
                <c:pt idx="64">
                  <c:v>492512</c:v>
                </c:pt>
                <c:pt idx="65">
                  <c:v>493266</c:v>
                </c:pt>
                <c:pt idx="66">
                  <c:v>494020</c:v>
                </c:pt>
                <c:pt idx="67">
                  <c:v>494774</c:v>
                </c:pt>
                <c:pt idx="68">
                  <c:v>495528</c:v>
                </c:pt>
                <c:pt idx="69">
                  <c:v>496282</c:v>
                </c:pt>
                <c:pt idx="70">
                  <c:v>497036</c:v>
                </c:pt>
                <c:pt idx="71">
                  <c:v>497790</c:v>
                </c:pt>
                <c:pt idx="72">
                  <c:v>498544</c:v>
                </c:pt>
                <c:pt idx="73">
                  <c:v>499298</c:v>
                </c:pt>
                <c:pt idx="74">
                  <c:v>500052</c:v>
                </c:pt>
                <c:pt idx="75">
                  <c:v>500806</c:v>
                </c:pt>
                <c:pt idx="76">
                  <c:v>501560</c:v>
                </c:pt>
                <c:pt idx="77">
                  <c:v>502314</c:v>
                </c:pt>
                <c:pt idx="78">
                  <c:v>503068</c:v>
                </c:pt>
                <c:pt idx="79">
                  <c:v>503822</c:v>
                </c:pt>
                <c:pt idx="80">
                  <c:v>504576</c:v>
                </c:pt>
                <c:pt idx="81">
                  <c:v>505330</c:v>
                </c:pt>
                <c:pt idx="82">
                  <c:v>506084</c:v>
                </c:pt>
                <c:pt idx="83">
                  <c:v>506838</c:v>
                </c:pt>
                <c:pt idx="84">
                  <c:v>507592</c:v>
                </c:pt>
                <c:pt idx="85">
                  <c:v>508346</c:v>
                </c:pt>
                <c:pt idx="86">
                  <c:v>509100</c:v>
                </c:pt>
                <c:pt idx="87">
                  <c:v>509854</c:v>
                </c:pt>
                <c:pt idx="88">
                  <c:v>510608</c:v>
                </c:pt>
                <c:pt idx="89">
                  <c:v>511362</c:v>
                </c:pt>
                <c:pt idx="90">
                  <c:v>512116</c:v>
                </c:pt>
                <c:pt idx="91">
                  <c:v>512870</c:v>
                </c:pt>
                <c:pt idx="92">
                  <c:v>513624</c:v>
                </c:pt>
                <c:pt idx="93">
                  <c:v>514378</c:v>
                </c:pt>
                <c:pt idx="94">
                  <c:v>515132</c:v>
                </c:pt>
                <c:pt idx="95">
                  <c:v>515886</c:v>
                </c:pt>
                <c:pt idx="96">
                  <c:v>516640</c:v>
                </c:pt>
                <c:pt idx="97">
                  <c:v>517394</c:v>
                </c:pt>
                <c:pt idx="98">
                  <c:v>518148</c:v>
                </c:pt>
                <c:pt idx="99">
                  <c:v>518902</c:v>
                </c:pt>
                <c:pt idx="100">
                  <c:v>519656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481004</c:v>
              </c:pt>
              <c:pt idx="1">
                <c:v>537752</c:v>
              </c:pt>
              <c:pt idx="2">
                <c:v>594500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000"/>
        <c:axId val="118372608"/>
      </c:scatterChart>
      <c:valAx>
        <c:axId val="117104000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18372608"/>
        <c:crosses val="autoZero"/>
        <c:crossBetween val="midCat"/>
      </c:valAx>
      <c:valAx>
        <c:axId val="118372608"/>
        <c:scaling>
          <c:orientation val="minMax"/>
          <c:max val="590000"/>
          <c:min val="49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17104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2019. 5.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2019. 5. </c:v>
          </c:tx>
          <c:spPr>
            <a:ln w="25400"/>
          </c:spPr>
          <c:marker>
            <c:symbol val="none"/>
          </c:marker>
          <c:xVal>
            <c:numRef>
              <c:f>'Optimum kereső'!$B$409:$B$509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kereső'!$K$409:$K$509</c:f>
              <c:numCache>
                <c:formatCode>#,##0\ "Ft"</c:formatCode>
                <c:ptCount val="101"/>
                <c:pt idx="0">
                  <c:v>599058</c:v>
                </c:pt>
                <c:pt idx="1">
                  <c:v>597550</c:v>
                </c:pt>
                <c:pt idx="2">
                  <c:v>596042</c:v>
                </c:pt>
                <c:pt idx="3">
                  <c:v>594534</c:v>
                </c:pt>
                <c:pt idx="4">
                  <c:v>593026</c:v>
                </c:pt>
                <c:pt idx="5">
                  <c:v>591518</c:v>
                </c:pt>
                <c:pt idx="6">
                  <c:v>590010</c:v>
                </c:pt>
                <c:pt idx="7">
                  <c:v>588502</c:v>
                </c:pt>
                <c:pt idx="8">
                  <c:v>586994</c:v>
                </c:pt>
                <c:pt idx="9">
                  <c:v>585486</c:v>
                </c:pt>
                <c:pt idx="10">
                  <c:v>583978</c:v>
                </c:pt>
                <c:pt idx="11">
                  <c:v>582470</c:v>
                </c:pt>
                <c:pt idx="12">
                  <c:v>580962</c:v>
                </c:pt>
                <c:pt idx="13">
                  <c:v>579454</c:v>
                </c:pt>
                <c:pt idx="14">
                  <c:v>577946</c:v>
                </c:pt>
                <c:pt idx="15">
                  <c:v>576438</c:v>
                </c:pt>
                <c:pt idx="16">
                  <c:v>574930</c:v>
                </c:pt>
                <c:pt idx="17">
                  <c:v>573422</c:v>
                </c:pt>
                <c:pt idx="18">
                  <c:v>571914</c:v>
                </c:pt>
                <c:pt idx="19">
                  <c:v>570406</c:v>
                </c:pt>
                <c:pt idx="20">
                  <c:v>568898</c:v>
                </c:pt>
                <c:pt idx="21">
                  <c:v>567390</c:v>
                </c:pt>
                <c:pt idx="22">
                  <c:v>565882</c:v>
                </c:pt>
                <c:pt idx="23">
                  <c:v>564374</c:v>
                </c:pt>
                <c:pt idx="24">
                  <c:v>562866</c:v>
                </c:pt>
                <c:pt idx="25">
                  <c:v>561358</c:v>
                </c:pt>
                <c:pt idx="26">
                  <c:v>559850</c:v>
                </c:pt>
                <c:pt idx="27">
                  <c:v>558342</c:v>
                </c:pt>
                <c:pt idx="28">
                  <c:v>556834</c:v>
                </c:pt>
                <c:pt idx="29">
                  <c:v>555326</c:v>
                </c:pt>
                <c:pt idx="30">
                  <c:v>553818</c:v>
                </c:pt>
                <c:pt idx="31">
                  <c:v>552310</c:v>
                </c:pt>
                <c:pt idx="32">
                  <c:v>550802</c:v>
                </c:pt>
                <c:pt idx="33">
                  <c:v>549294</c:v>
                </c:pt>
                <c:pt idx="34">
                  <c:v>547786</c:v>
                </c:pt>
                <c:pt idx="35">
                  <c:v>546278</c:v>
                </c:pt>
                <c:pt idx="36">
                  <c:v>544770</c:v>
                </c:pt>
                <c:pt idx="37">
                  <c:v>543262</c:v>
                </c:pt>
                <c:pt idx="38">
                  <c:v>541754</c:v>
                </c:pt>
                <c:pt idx="39">
                  <c:v>540246</c:v>
                </c:pt>
                <c:pt idx="40">
                  <c:v>538738</c:v>
                </c:pt>
                <c:pt idx="41">
                  <c:v>537230</c:v>
                </c:pt>
                <c:pt idx="42">
                  <c:v>535722</c:v>
                </c:pt>
                <c:pt idx="43">
                  <c:v>534214</c:v>
                </c:pt>
                <c:pt idx="44">
                  <c:v>532706</c:v>
                </c:pt>
                <c:pt idx="45">
                  <c:v>531198</c:v>
                </c:pt>
                <c:pt idx="46">
                  <c:v>529690</c:v>
                </c:pt>
                <c:pt idx="47">
                  <c:v>528182</c:v>
                </c:pt>
                <c:pt idx="48">
                  <c:v>526674</c:v>
                </c:pt>
                <c:pt idx="49">
                  <c:v>525166</c:v>
                </c:pt>
                <c:pt idx="50">
                  <c:v>523658</c:v>
                </c:pt>
                <c:pt idx="51">
                  <c:v>522150</c:v>
                </c:pt>
                <c:pt idx="52">
                  <c:v>520642</c:v>
                </c:pt>
                <c:pt idx="53">
                  <c:v>519134</c:v>
                </c:pt>
                <c:pt idx="54">
                  <c:v>517626</c:v>
                </c:pt>
                <c:pt idx="55">
                  <c:v>516118</c:v>
                </c:pt>
                <c:pt idx="56">
                  <c:v>514610</c:v>
                </c:pt>
                <c:pt idx="57">
                  <c:v>513102</c:v>
                </c:pt>
                <c:pt idx="58">
                  <c:v>511594</c:v>
                </c:pt>
                <c:pt idx="59">
                  <c:v>510086</c:v>
                </c:pt>
                <c:pt idx="60">
                  <c:v>508578</c:v>
                </c:pt>
                <c:pt idx="61">
                  <c:v>507070</c:v>
                </c:pt>
                <c:pt idx="62">
                  <c:v>505562</c:v>
                </c:pt>
                <c:pt idx="63">
                  <c:v>504054</c:v>
                </c:pt>
                <c:pt idx="64">
                  <c:v>504808</c:v>
                </c:pt>
                <c:pt idx="65">
                  <c:v>505562</c:v>
                </c:pt>
                <c:pt idx="66">
                  <c:v>506316</c:v>
                </c:pt>
                <c:pt idx="67">
                  <c:v>507070</c:v>
                </c:pt>
                <c:pt idx="68">
                  <c:v>507824</c:v>
                </c:pt>
                <c:pt idx="69">
                  <c:v>508578</c:v>
                </c:pt>
                <c:pt idx="70">
                  <c:v>509332</c:v>
                </c:pt>
                <c:pt idx="71">
                  <c:v>510086</c:v>
                </c:pt>
                <c:pt idx="72">
                  <c:v>510840</c:v>
                </c:pt>
                <c:pt idx="73">
                  <c:v>511594</c:v>
                </c:pt>
                <c:pt idx="74">
                  <c:v>512348</c:v>
                </c:pt>
                <c:pt idx="75">
                  <c:v>513102</c:v>
                </c:pt>
                <c:pt idx="76">
                  <c:v>513856</c:v>
                </c:pt>
                <c:pt idx="77">
                  <c:v>514610</c:v>
                </c:pt>
                <c:pt idx="78">
                  <c:v>515364</c:v>
                </c:pt>
                <c:pt idx="79">
                  <c:v>516118</c:v>
                </c:pt>
                <c:pt idx="80">
                  <c:v>516872</c:v>
                </c:pt>
                <c:pt idx="81">
                  <c:v>517626</c:v>
                </c:pt>
                <c:pt idx="82">
                  <c:v>518380</c:v>
                </c:pt>
                <c:pt idx="83">
                  <c:v>519134</c:v>
                </c:pt>
                <c:pt idx="84">
                  <c:v>519888</c:v>
                </c:pt>
                <c:pt idx="85">
                  <c:v>520642</c:v>
                </c:pt>
                <c:pt idx="86">
                  <c:v>521396</c:v>
                </c:pt>
                <c:pt idx="87">
                  <c:v>522150</c:v>
                </c:pt>
                <c:pt idx="88">
                  <c:v>522904</c:v>
                </c:pt>
                <c:pt idx="89">
                  <c:v>523658</c:v>
                </c:pt>
                <c:pt idx="90">
                  <c:v>524412</c:v>
                </c:pt>
                <c:pt idx="91">
                  <c:v>525166</c:v>
                </c:pt>
                <c:pt idx="92">
                  <c:v>525920</c:v>
                </c:pt>
                <c:pt idx="93">
                  <c:v>526674</c:v>
                </c:pt>
                <c:pt idx="94">
                  <c:v>527428</c:v>
                </c:pt>
                <c:pt idx="95">
                  <c:v>528182</c:v>
                </c:pt>
                <c:pt idx="96">
                  <c:v>528936</c:v>
                </c:pt>
                <c:pt idx="97">
                  <c:v>529690</c:v>
                </c:pt>
                <c:pt idx="98">
                  <c:v>530444</c:v>
                </c:pt>
                <c:pt idx="99">
                  <c:v>531198</c:v>
                </c:pt>
                <c:pt idx="100">
                  <c:v>531952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494054</c:v>
              </c:pt>
              <c:pt idx="1">
                <c:v>551556</c:v>
              </c:pt>
              <c:pt idx="2">
                <c:v>609058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73312"/>
        <c:axId val="220484736"/>
      </c:scatterChart>
      <c:valAx>
        <c:axId val="153373312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220484736"/>
        <c:crosses val="autoZero"/>
        <c:crossBetween val="midCat"/>
      </c:valAx>
      <c:valAx>
        <c:axId val="220484736"/>
        <c:scaling>
          <c:orientation val="minMax"/>
          <c:max val="600000"/>
          <c:min val="5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533733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2019. 6.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2019. 6. </c:v>
          </c:tx>
          <c:spPr>
            <a:ln w="25400"/>
          </c:spPr>
          <c:marker>
            <c:symbol val="none"/>
          </c:marker>
          <c:xVal>
            <c:numRef>
              <c:f>'Optimum kereső'!$B$510:$B$610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kereső'!$K$510:$K$610</c:f>
              <c:numCache>
                <c:formatCode>#,##0\ "Ft"</c:formatCode>
                <c:ptCount val="101"/>
                <c:pt idx="0">
                  <c:v>580221</c:v>
                </c:pt>
                <c:pt idx="1">
                  <c:v>578713</c:v>
                </c:pt>
                <c:pt idx="2">
                  <c:v>577205</c:v>
                </c:pt>
                <c:pt idx="3">
                  <c:v>575697</c:v>
                </c:pt>
                <c:pt idx="4">
                  <c:v>574189</c:v>
                </c:pt>
                <c:pt idx="5">
                  <c:v>572681</c:v>
                </c:pt>
                <c:pt idx="6">
                  <c:v>571173</c:v>
                </c:pt>
                <c:pt idx="7">
                  <c:v>569665</c:v>
                </c:pt>
                <c:pt idx="8">
                  <c:v>568157</c:v>
                </c:pt>
                <c:pt idx="9">
                  <c:v>566649</c:v>
                </c:pt>
                <c:pt idx="10">
                  <c:v>565141</c:v>
                </c:pt>
                <c:pt idx="11">
                  <c:v>563633</c:v>
                </c:pt>
                <c:pt idx="12">
                  <c:v>562125</c:v>
                </c:pt>
                <c:pt idx="13">
                  <c:v>560617</c:v>
                </c:pt>
                <c:pt idx="14">
                  <c:v>559109</c:v>
                </c:pt>
                <c:pt idx="15">
                  <c:v>557601</c:v>
                </c:pt>
                <c:pt idx="16">
                  <c:v>556093</c:v>
                </c:pt>
                <c:pt idx="17">
                  <c:v>554585</c:v>
                </c:pt>
                <c:pt idx="18">
                  <c:v>553077</c:v>
                </c:pt>
                <c:pt idx="19">
                  <c:v>551569</c:v>
                </c:pt>
                <c:pt idx="20">
                  <c:v>550061</c:v>
                </c:pt>
                <c:pt idx="21">
                  <c:v>548553</c:v>
                </c:pt>
                <c:pt idx="22">
                  <c:v>547045</c:v>
                </c:pt>
                <c:pt idx="23">
                  <c:v>545537</c:v>
                </c:pt>
                <c:pt idx="24">
                  <c:v>544029</c:v>
                </c:pt>
                <c:pt idx="25">
                  <c:v>542521</c:v>
                </c:pt>
                <c:pt idx="26">
                  <c:v>541013</c:v>
                </c:pt>
                <c:pt idx="27">
                  <c:v>539505</c:v>
                </c:pt>
                <c:pt idx="28">
                  <c:v>537997</c:v>
                </c:pt>
                <c:pt idx="29">
                  <c:v>536489</c:v>
                </c:pt>
                <c:pt idx="30">
                  <c:v>534981</c:v>
                </c:pt>
                <c:pt idx="31">
                  <c:v>533473</c:v>
                </c:pt>
                <c:pt idx="32">
                  <c:v>531965</c:v>
                </c:pt>
                <c:pt idx="33">
                  <c:v>530457</c:v>
                </c:pt>
                <c:pt idx="34">
                  <c:v>528949</c:v>
                </c:pt>
                <c:pt idx="35">
                  <c:v>527441</c:v>
                </c:pt>
                <c:pt idx="36">
                  <c:v>525933</c:v>
                </c:pt>
                <c:pt idx="37">
                  <c:v>524425</c:v>
                </c:pt>
                <c:pt idx="38">
                  <c:v>522917</c:v>
                </c:pt>
                <c:pt idx="39">
                  <c:v>521409</c:v>
                </c:pt>
                <c:pt idx="40">
                  <c:v>519901</c:v>
                </c:pt>
                <c:pt idx="41">
                  <c:v>518393</c:v>
                </c:pt>
                <c:pt idx="42">
                  <c:v>516885</c:v>
                </c:pt>
                <c:pt idx="43">
                  <c:v>515377</c:v>
                </c:pt>
                <c:pt idx="44">
                  <c:v>513869</c:v>
                </c:pt>
                <c:pt idx="45">
                  <c:v>512361</c:v>
                </c:pt>
                <c:pt idx="46">
                  <c:v>510853</c:v>
                </c:pt>
                <c:pt idx="47">
                  <c:v>509345</c:v>
                </c:pt>
                <c:pt idx="48">
                  <c:v>507837</c:v>
                </c:pt>
                <c:pt idx="49">
                  <c:v>506329</c:v>
                </c:pt>
                <c:pt idx="50">
                  <c:v>504821</c:v>
                </c:pt>
                <c:pt idx="51">
                  <c:v>503313</c:v>
                </c:pt>
                <c:pt idx="52">
                  <c:v>501805</c:v>
                </c:pt>
                <c:pt idx="53">
                  <c:v>500297</c:v>
                </c:pt>
                <c:pt idx="54">
                  <c:v>498789</c:v>
                </c:pt>
                <c:pt idx="55">
                  <c:v>497281</c:v>
                </c:pt>
                <c:pt idx="56">
                  <c:v>495773</c:v>
                </c:pt>
                <c:pt idx="57">
                  <c:v>494265</c:v>
                </c:pt>
                <c:pt idx="58">
                  <c:v>492757</c:v>
                </c:pt>
                <c:pt idx="59">
                  <c:v>491249</c:v>
                </c:pt>
                <c:pt idx="60">
                  <c:v>489741</c:v>
                </c:pt>
                <c:pt idx="61">
                  <c:v>488233</c:v>
                </c:pt>
                <c:pt idx="62">
                  <c:v>486725</c:v>
                </c:pt>
                <c:pt idx="63">
                  <c:v>485217</c:v>
                </c:pt>
                <c:pt idx="64">
                  <c:v>483709</c:v>
                </c:pt>
                <c:pt idx="65">
                  <c:v>482201</c:v>
                </c:pt>
                <c:pt idx="66">
                  <c:v>480693</c:v>
                </c:pt>
                <c:pt idx="67">
                  <c:v>479185</c:v>
                </c:pt>
                <c:pt idx="68">
                  <c:v>477677</c:v>
                </c:pt>
                <c:pt idx="69">
                  <c:v>476169</c:v>
                </c:pt>
                <c:pt idx="70">
                  <c:v>474661</c:v>
                </c:pt>
                <c:pt idx="71">
                  <c:v>475415</c:v>
                </c:pt>
                <c:pt idx="72">
                  <c:v>476169</c:v>
                </c:pt>
                <c:pt idx="73">
                  <c:v>476923</c:v>
                </c:pt>
                <c:pt idx="74">
                  <c:v>477677</c:v>
                </c:pt>
                <c:pt idx="75">
                  <c:v>478431</c:v>
                </c:pt>
                <c:pt idx="76">
                  <c:v>479185</c:v>
                </c:pt>
                <c:pt idx="77">
                  <c:v>479939</c:v>
                </c:pt>
                <c:pt idx="78">
                  <c:v>480693</c:v>
                </c:pt>
                <c:pt idx="79">
                  <c:v>481447</c:v>
                </c:pt>
                <c:pt idx="80">
                  <c:v>482201</c:v>
                </c:pt>
                <c:pt idx="81">
                  <c:v>482955</c:v>
                </c:pt>
                <c:pt idx="82">
                  <c:v>483709</c:v>
                </c:pt>
                <c:pt idx="83">
                  <c:v>484463</c:v>
                </c:pt>
                <c:pt idx="84">
                  <c:v>485217</c:v>
                </c:pt>
                <c:pt idx="85">
                  <c:v>485971</c:v>
                </c:pt>
                <c:pt idx="86">
                  <c:v>486725</c:v>
                </c:pt>
                <c:pt idx="87">
                  <c:v>487479</c:v>
                </c:pt>
                <c:pt idx="88">
                  <c:v>488233</c:v>
                </c:pt>
                <c:pt idx="89">
                  <c:v>488987</c:v>
                </c:pt>
                <c:pt idx="90">
                  <c:v>489741</c:v>
                </c:pt>
                <c:pt idx="91">
                  <c:v>490495</c:v>
                </c:pt>
                <c:pt idx="92">
                  <c:v>491249</c:v>
                </c:pt>
                <c:pt idx="93">
                  <c:v>492003</c:v>
                </c:pt>
                <c:pt idx="94">
                  <c:v>492757</c:v>
                </c:pt>
                <c:pt idx="95">
                  <c:v>493511</c:v>
                </c:pt>
                <c:pt idx="96">
                  <c:v>494265</c:v>
                </c:pt>
                <c:pt idx="97">
                  <c:v>495019</c:v>
                </c:pt>
                <c:pt idx="98">
                  <c:v>495773</c:v>
                </c:pt>
                <c:pt idx="99">
                  <c:v>496527</c:v>
                </c:pt>
                <c:pt idx="100">
                  <c:v>497281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464661</c:v>
              </c:pt>
              <c:pt idx="1">
                <c:v>527441</c:v>
              </c:pt>
              <c:pt idx="2">
                <c:v>590221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22720"/>
        <c:axId val="95424896"/>
      </c:scatterChart>
      <c:valAx>
        <c:axId val="95422720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5424896"/>
        <c:crosses val="autoZero"/>
        <c:crossBetween val="midCat"/>
      </c:valAx>
      <c:valAx>
        <c:axId val="95424896"/>
        <c:scaling>
          <c:orientation val="minMax"/>
          <c:max val="590000"/>
          <c:min val="47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5422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2019. 7.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2019. 7. </c:v>
          </c:tx>
          <c:spPr>
            <a:ln w="25400"/>
          </c:spPr>
          <c:marker>
            <c:symbol val="none"/>
          </c:marker>
          <c:xVal>
            <c:numRef>
              <c:f>'Optimum kereső'!$B$611:$B$711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kereső'!$K$611:$K$711</c:f>
              <c:numCache>
                <c:formatCode>#,##0\ "Ft"</c:formatCode>
                <c:ptCount val="101"/>
                <c:pt idx="0">
                  <c:v>533719</c:v>
                </c:pt>
                <c:pt idx="1">
                  <c:v>532211</c:v>
                </c:pt>
                <c:pt idx="2">
                  <c:v>530703</c:v>
                </c:pt>
                <c:pt idx="3">
                  <c:v>529195</c:v>
                </c:pt>
                <c:pt idx="4">
                  <c:v>527687</c:v>
                </c:pt>
                <c:pt idx="5">
                  <c:v>526179</c:v>
                </c:pt>
                <c:pt idx="6">
                  <c:v>524671</c:v>
                </c:pt>
                <c:pt idx="7">
                  <c:v>523163</c:v>
                </c:pt>
                <c:pt idx="8">
                  <c:v>521655</c:v>
                </c:pt>
                <c:pt idx="9">
                  <c:v>520147</c:v>
                </c:pt>
                <c:pt idx="10">
                  <c:v>518639</c:v>
                </c:pt>
                <c:pt idx="11">
                  <c:v>517131</c:v>
                </c:pt>
                <c:pt idx="12">
                  <c:v>515623</c:v>
                </c:pt>
                <c:pt idx="13">
                  <c:v>514115</c:v>
                </c:pt>
                <c:pt idx="14">
                  <c:v>512607</c:v>
                </c:pt>
                <c:pt idx="15">
                  <c:v>511099</c:v>
                </c:pt>
                <c:pt idx="16">
                  <c:v>509591</c:v>
                </c:pt>
                <c:pt idx="17">
                  <c:v>508083</c:v>
                </c:pt>
                <c:pt idx="18">
                  <c:v>506575</c:v>
                </c:pt>
                <c:pt idx="19">
                  <c:v>505067</c:v>
                </c:pt>
                <c:pt idx="20">
                  <c:v>503559</c:v>
                </c:pt>
                <c:pt idx="21">
                  <c:v>502051</c:v>
                </c:pt>
                <c:pt idx="22">
                  <c:v>500543</c:v>
                </c:pt>
                <c:pt idx="23">
                  <c:v>499035</c:v>
                </c:pt>
                <c:pt idx="24">
                  <c:v>497527</c:v>
                </c:pt>
                <c:pt idx="25">
                  <c:v>496019</c:v>
                </c:pt>
                <c:pt idx="26">
                  <c:v>494511</c:v>
                </c:pt>
                <c:pt idx="27">
                  <c:v>493003</c:v>
                </c:pt>
                <c:pt idx="28">
                  <c:v>491495</c:v>
                </c:pt>
                <c:pt idx="29">
                  <c:v>489987</c:v>
                </c:pt>
                <c:pt idx="30">
                  <c:v>488479</c:v>
                </c:pt>
                <c:pt idx="31">
                  <c:v>486971</c:v>
                </c:pt>
                <c:pt idx="32">
                  <c:v>485463</c:v>
                </c:pt>
                <c:pt idx="33">
                  <c:v>483955</c:v>
                </c:pt>
                <c:pt idx="34">
                  <c:v>482447</c:v>
                </c:pt>
                <c:pt idx="35">
                  <c:v>480939</c:v>
                </c:pt>
                <c:pt idx="36">
                  <c:v>479431</c:v>
                </c:pt>
                <c:pt idx="37">
                  <c:v>477923</c:v>
                </c:pt>
                <c:pt idx="38">
                  <c:v>476415</c:v>
                </c:pt>
                <c:pt idx="39">
                  <c:v>474907</c:v>
                </c:pt>
                <c:pt idx="40">
                  <c:v>473399</c:v>
                </c:pt>
                <c:pt idx="41">
                  <c:v>471891</c:v>
                </c:pt>
                <c:pt idx="42">
                  <c:v>470383</c:v>
                </c:pt>
                <c:pt idx="43">
                  <c:v>468875</c:v>
                </c:pt>
                <c:pt idx="44">
                  <c:v>467367</c:v>
                </c:pt>
                <c:pt idx="45">
                  <c:v>465859</c:v>
                </c:pt>
                <c:pt idx="46">
                  <c:v>464351</c:v>
                </c:pt>
                <c:pt idx="47">
                  <c:v>462843</c:v>
                </c:pt>
                <c:pt idx="48">
                  <c:v>461335</c:v>
                </c:pt>
                <c:pt idx="49">
                  <c:v>459827</c:v>
                </c:pt>
                <c:pt idx="50">
                  <c:v>458319</c:v>
                </c:pt>
                <c:pt idx="51">
                  <c:v>456811</c:v>
                </c:pt>
                <c:pt idx="52">
                  <c:v>455303</c:v>
                </c:pt>
                <c:pt idx="53">
                  <c:v>453795</c:v>
                </c:pt>
                <c:pt idx="54">
                  <c:v>454549</c:v>
                </c:pt>
                <c:pt idx="55">
                  <c:v>455303</c:v>
                </c:pt>
                <c:pt idx="56">
                  <c:v>456057</c:v>
                </c:pt>
                <c:pt idx="57">
                  <c:v>456811</c:v>
                </c:pt>
                <c:pt idx="58">
                  <c:v>457565</c:v>
                </c:pt>
                <c:pt idx="59">
                  <c:v>458319</c:v>
                </c:pt>
                <c:pt idx="60">
                  <c:v>459073</c:v>
                </c:pt>
                <c:pt idx="61">
                  <c:v>459827</c:v>
                </c:pt>
                <c:pt idx="62">
                  <c:v>460581</c:v>
                </c:pt>
                <c:pt idx="63">
                  <c:v>461335</c:v>
                </c:pt>
                <c:pt idx="64">
                  <c:v>462089</c:v>
                </c:pt>
                <c:pt idx="65">
                  <c:v>462843</c:v>
                </c:pt>
                <c:pt idx="66">
                  <c:v>463597</c:v>
                </c:pt>
                <c:pt idx="67">
                  <c:v>464351</c:v>
                </c:pt>
                <c:pt idx="68">
                  <c:v>465105</c:v>
                </c:pt>
                <c:pt idx="69">
                  <c:v>465859</c:v>
                </c:pt>
                <c:pt idx="70">
                  <c:v>466613</c:v>
                </c:pt>
                <c:pt idx="71">
                  <c:v>467367</c:v>
                </c:pt>
                <c:pt idx="72">
                  <c:v>468121</c:v>
                </c:pt>
                <c:pt idx="73">
                  <c:v>468875</c:v>
                </c:pt>
                <c:pt idx="74">
                  <c:v>469629</c:v>
                </c:pt>
                <c:pt idx="75">
                  <c:v>470383</c:v>
                </c:pt>
                <c:pt idx="76">
                  <c:v>471137</c:v>
                </c:pt>
                <c:pt idx="77">
                  <c:v>471891</c:v>
                </c:pt>
                <c:pt idx="78">
                  <c:v>472645</c:v>
                </c:pt>
                <c:pt idx="79">
                  <c:v>473399</c:v>
                </c:pt>
                <c:pt idx="80">
                  <c:v>474153</c:v>
                </c:pt>
                <c:pt idx="81">
                  <c:v>474907</c:v>
                </c:pt>
                <c:pt idx="82">
                  <c:v>475661</c:v>
                </c:pt>
                <c:pt idx="83">
                  <c:v>476415</c:v>
                </c:pt>
                <c:pt idx="84">
                  <c:v>477169</c:v>
                </c:pt>
                <c:pt idx="85">
                  <c:v>477923</c:v>
                </c:pt>
                <c:pt idx="86">
                  <c:v>478677</c:v>
                </c:pt>
                <c:pt idx="87">
                  <c:v>479431</c:v>
                </c:pt>
                <c:pt idx="88">
                  <c:v>480185</c:v>
                </c:pt>
                <c:pt idx="89">
                  <c:v>480939</c:v>
                </c:pt>
                <c:pt idx="90">
                  <c:v>481693</c:v>
                </c:pt>
                <c:pt idx="91">
                  <c:v>482447</c:v>
                </c:pt>
                <c:pt idx="92">
                  <c:v>483201</c:v>
                </c:pt>
                <c:pt idx="93">
                  <c:v>483955</c:v>
                </c:pt>
                <c:pt idx="94">
                  <c:v>484709</c:v>
                </c:pt>
                <c:pt idx="95">
                  <c:v>485463</c:v>
                </c:pt>
                <c:pt idx="96">
                  <c:v>486217</c:v>
                </c:pt>
                <c:pt idx="97">
                  <c:v>486971</c:v>
                </c:pt>
                <c:pt idx="98">
                  <c:v>487725</c:v>
                </c:pt>
                <c:pt idx="99">
                  <c:v>488479</c:v>
                </c:pt>
                <c:pt idx="100">
                  <c:v>489233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443795</c:v>
              </c:pt>
              <c:pt idx="1">
                <c:v>493757</c:v>
              </c:pt>
              <c:pt idx="2">
                <c:v>543719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94464"/>
        <c:axId val="96096640"/>
      </c:scatterChart>
      <c:valAx>
        <c:axId val="96094464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6096640"/>
        <c:crosses val="autoZero"/>
        <c:crossBetween val="midCat"/>
      </c:valAx>
      <c:valAx>
        <c:axId val="96096640"/>
        <c:scaling>
          <c:orientation val="minMax"/>
          <c:max val="540000"/>
          <c:min val="4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6094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(összevont)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2019. 1. </c:v>
          </c:tx>
          <c:spPr>
            <a:ln w="25400"/>
          </c:spPr>
          <c:marker>
            <c:symbol val="none"/>
          </c:marker>
          <c:xVal>
            <c:numRef>
              <c:f>'Optimum kereső'!$B$5:$B$105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kereső'!$K$5:$K$105</c:f>
              <c:numCache>
                <c:formatCode>#,##0\ "Ft"</c:formatCode>
                <c:ptCount val="101"/>
                <c:pt idx="0">
                  <c:v>573708</c:v>
                </c:pt>
                <c:pt idx="1">
                  <c:v>572200</c:v>
                </c:pt>
                <c:pt idx="2">
                  <c:v>570692</c:v>
                </c:pt>
                <c:pt idx="3">
                  <c:v>569184</c:v>
                </c:pt>
                <c:pt idx="4">
                  <c:v>567676</c:v>
                </c:pt>
                <c:pt idx="5">
                  <c:v>566168</c:v>
                </c:pt>
                <c:pt idx="6">
                  <c:v>564660</c:v>
                </c:pt>
                <c:pt idx="7">
                  <c:v>563152</c:v>
                </c:pt>
                <c:pt idx="8">
                  <c:v>561644</c:v>
                </c:pt>
                <c:pt idx="9">
                  <c:v>560136</c:v>
                </c:pt>
                <c:pt idx="10">
                  <c:v>558628</c:v>
                </c:pt>
                <c:pt idx="11">
                  <c:v>557120</c:v>
                </c:pt>
                <c:pt idx="12">
                  <c:v>555612</c:v>
                </c:pt>
                <c:pt idx="13">
                  <c:v>554104</c:v>
                </c:pt>
                <c:pt idx="14">
                  <c:v>552596</c:v>
                </c:pt>
                <c:pt idx="15">
                  <c:v>551088</c:v>
                </c:pt>
                <c:pt idx="16">
                  <c:v>549580</c:v>
                </c:pt>
                <c:pt idx="17">
                  <c:v>548072</c:v>
                </c:pt>
                <c:pt idx="18">
                  <c:v>546564</c:v>
                </c:pt>
                <c:pt idx="19">
                  <c:v>545056</c:v>
                </c:pt>
                <c:pt idx="20">
                  <c:v>543548</c:v>
                </c:pt>
                <c:pt idx="21">
                  <c:v>542040</c:v>
                </c:pt>
                <c:pt idx="22">
                  <c:v>540532</c:v>
                </c:pt>
                <c:pt idx="23">
                  <c:v>539024</c:v>
                </c:pt>
                <c:pt idx="24">
                  <c:v>537516</c:v>
                </c:pt>
                <c:pt idx="25">
                  <c:v>536008</c:v>
                </c:pt>
                <c:pt idx="26">
                  <c:v>534500</c:v>
                </c:pt>
                <c:pt idx="27">
                  <c:v>532992</c:v>
                </c:pt>
                <c:pt idx="28">
                  <c:v>531484</c:v>
                </c:pt>
                <c:pt idx="29">
                  <c:v>529976</c:v>
                </c:pt>
                <c:pt idx="30">
                  <c:v>528468</c:v>
                </c:pt>
                <c:pt idx="31">
                  <c:v>526960</c:v>
                </c:pt>
                <c:pt idx="32">
                  <c:v>525452</c:v>
                </c:pt>
                <c:pt idx="33">
                  <c:v>523944</c:v>
                </c:pt>
                <c:pt idx="34">
                  <c:v>522436</c:v>
                </c:pt>
                <c:pt idx="35">
                  <c:v>520928</c:v>
                </c:pt>
                <c:pt idx="36">
                  <c:v>519420</c:v>
                </c:pt>
                <c:pt idx="37">
                  <c:v>517912</c:v>
                </c:pt>
                <c:pt idx="38">
                  <c:v>516404</c:v>
                </c:pt>
                <c:pt idx="39">
                  <c:v>514896</c:v>
                </c:pt>
                <c:pt idx="40">
                  <c:v>513388</c:v>
                </c:pt>
                <c:pt idx="41">
                  <c:v>511880</c:v>
                </c:pt>
                <c:pt idx="42">
                  <c:v>510372</c:v>
                </c:pt>
                <c:pt idx="43">
                  <c:v>508864</c:v>
                </c:pt>
                <c:pt idx="44">
                  <c:v>507356</c:v>
                </c:pt>
                <c:pt idx="45">
                  <c:v>505848</c:v>
                </c:pt>
                <c:pt idx="46">
                  <c:v>504340</c:v>
                </c:pt>
                <c:pt idx="47">
                  <c:v>502832</c:v>
                </c:pt>
                <c:pt idx="48">
                  <c:v>501324</c:v>
                </c:pt>
                <c:pt idx="49">
                  <c:v>499816</c:v>
                </c:pt>
                <c:pt idx="50">
                  <c:v>498308</c:v>
                </c:pt>
                <c:pt idx="51">
                  <c:v>496800</c:v>
                </c:pt>
                <c:pt idx="52">
                  <c:v>495292</c:v>
                </c:pt>
                <c:pt idx="53">
                  <c:v>493784</c:v>
                </c:pt>
                <c:pt idx="54">
                  <c:v>492276</c:v>
                </c:pt>
                <c:pt idx="55">
                  <c:v>490768</c:v>
                </c:pt>
                <c:pt idx="56">
                  <c:v>489260</c:v>
                </c:pt>
                <c:pt idx="57">
                  <c:v>487752</c:v>
                </c:pt>
                <c:pt idx="58">
                  <c:v>486244</c:v>
                </c:pt>
                <c:pt idx="59">
                  <c:v>484736</c:v>
                </c:pt>
                <c:pt idx="60">
                  <c:v>483228</c:v>
                </c:pt>
                <c:pt idx="61">
                  <c:v>481720</c:v>
                </c:pt>
                <c:pt idx="62">
                  <c:v>480212</c:v>
                </c:pt>
                <c:pt idx="63">
                  <c:v>480966</c:v>
                </c:pt>
                <c:pt idx="64">
                  <c:v>481720</c:v>
                </c:pt>
                <c:pt idx="65">
                  <c:v>482474</c:v>
                </c:pt>
                <c:pt idx="66">
                  <c:v>483228</c:v>
                </c:pt>
                <c:pt idx="67">
                  <c:v>483982</c:v>
                </c:pt>
                <c:pt idx="68">
                  <c:v>484736</c:v>
                </c:pt>
                <c:pt idx="69">
                  <c:v>485490</c:v>
                </c:pt>
                <c:pt idx="70">
                  <c:v>486244</c:v>
                </c:pt>
                <c:pt idx="71">
                  <c:v>486998</c:v>
                </c:pt>
                <c:pt idx="72">
                  <c:v>487752</c:v>
                </c:pt>
                <c:pt idx="73">
                  <c:v>488506</c:v>
                </c:pt>
                <c:pt idx="74">
                  <c:v>489260</c:v>
                </c:pt>
                <c:pt idx="75">
                  <c:v>490014</c:v>
                </c:pt>
                <c:pt idx="76">
                  <c:v>490768</c:v>
                </c:pt>
                <c:pt idx="77">
                  <c:v>491522</c:v>
                </c:pt>
                <c:pt idx="78">
                  <c:v>492276</c:v>
                </c:pt>
                <c:pt idx="79">
                  <c:v>493030</c:v>
                </c:pt>
                <c:pt idx="80">
                  <c:v>493784</c:v>
                </c:pt>
                <c:pt idx="81">
                  <c:v>494538</c:v>
                </c:pt>
                <c:pt idx="82">
                  <c:v>495292</c:v>
                </c:pt>
                <c:pt idx="83">
                  <c:v>496046</c:v>
                </c:pt>
                <c:pt idx="84">
                  <c:v>496800</c:v>
                </c:pt>
                <c:pt idx="85">
                  <c:v>497554</c:v>
                </c:pt>
                <c:pt idx="86">
                  <c:v>498308</c:v>
                </c:pt>
                <c:pt idx="87">
                  <c:v>499062</c:v>
                </c:pt>
                <c:pt idx="88">
                  <c:v>499816</c:v>
                </c:pt>
                <c:pt idx="89">
                  <c:v>500570</c:v>
                </c:pt>
                <c:pt idx="90">
                  <c:v>501324</c:v>
                </c:pt>
                <c:pt idx="91">
                  <c:v>502078</c:v>
                </c:pt>
                <c:pt idx="92">
                  <c:v>502832</c:v>
                </c:pt>
                <c:pt idx="93">
                  <c:v>503586</c:v>
                </c:pt>
                <c:pt idx="94">
                  <c:v>504340</c:v>
                </c:pt>
                <c:pt idx="95">
                  <c:v>505094</c:v>
                </c:pt>
                <c:pt idx="96">
                  <c:v>505848</c:v>
                </c:pt>
                <c:pt idx="97">
                  <c:v>506602</c:v>
                </c:pt>
                <c:pt idx="98">
                  <c:v>507356</c:v>
                </c:pt>
                <c:pt idx="99">
                  <c:v>508110</c:v>
                </c:pt>
                <c:pt idx="100">
                  <c:v>508864</c:v>
                </c:pt>
              </c:numCache>
            </c:numRef>
          </c:yVal>
          <c:smooth val="0"/>
        </c:ser>
        <c:ser>
          <c:idx val="1"/>
          <c:order val="1"/>
          <c:tx>
            <c:v>2019. 2. </c:v>
          </c:tx>
          <c:spPr>
            <a:ln w="25400"/>
          </c:spPr>
          <c:marker>
            <c:symbol val="none"/>
          </c:marker>
          <c:xVal>
            <c:numRef>
              <c:f>'Optimum kereső'!$B$106:$B$206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kereső'!$K$106:$K$206</c:f>
              <c:numCache>
                <c:formatCode>#,##0\ "Ft"</c:formatCode>
                <c:ptCount val="101"/>
                <c:pt idx="0">
                  <c:v>549800</c:v>
                </c:pt>
                <c:pt idx="1">
                  <c:v>548292</c:v>
                </c:pt>
                <c:pt idx="2">
                  <c:v>546784</c:v>
                </c:pt>
                <c:pt idx="3">
                  <c:v>545276</c:v>
                </c:pt>
                <c:pt idx="4">
                  <c:v>543768</c:v>
                </c:pt>
                <c:pt idx="5">
                  <c:v>542260</c:v>
                </c:pt>
                <c:pt idx="6">
                  <c:v>540752</c:v>
                </c:pt>
                <c:pt idx="7">
                  <c:v>539244</c:v>
                </c:pt>
                <c:pt idx="8">
                  <c:v>537736</c:v>
                </c:pt>
                <c:pt idx="9">
                  <c:v>536228</c:v>
                </c:pt>
                <c:pt idx="10">
                  <c:v>534720</c:v>
                </c:pt>
                <c:pt idx="11">
                  <c:v>533212</c:v>
                </c:pt>
                <c:pt idx="12">
                  <c:v>531704</c:v>
                </c:pt>
                <c:pt idx="13">
                  <c:v>530196</c:v>
                </c:pt>
                <c:pt idx="14">
                  <c:v>528688</c:v>
                </c:pt>
                <c:pt idx="15">
                  <c:v>527180</c:v>
                </c:pt>
                <c:pt idx="16">
                  <c:v>525672</c:v>
                </c:pt>
                <c:pt idx="17">
                  <c:v>524164</c:v>
                </c:pt>
                <c:pt idx="18">
                  <c:v>522656</c:v>
                </c:pt>
                <c:pt idx="19">
                  <c:v>521148</c:v>
                </c:pt>
                <c:pt idx="20">
                  <c:v>519640</c:v>
                </c:pt>
                <c:pt idx="21">
                  <c:v>518132</c:v>
                </c:pt>
                <c:pt idx="22">
                  <c:v>516624</c:v>
                </c:pt>
                <c:pt idx="23">
                  <c:v>515116</c:v>
                </c:pt>
                <c:pt idx="24">
                  <c:v>513608</c:v>
                </c:pt>
                <c:pt idx="25">
                  <c:v>512100</c:v>
                </c:pt>
                <c:pt idx="26">
                  <c:v>510592</c:v>
                </c:pt>
                <c:pt idx="27">
                  <c:v>509084</c:v>
                </c:pt>
                <c:pt idx="28">
                  <c:v>507576</c:v>
                </c:pt>
                <c:pt idx="29">
                  <c:v>506068</c:v>
                </c:pt>
                <c:pt idx="30">
                  <c:v>504560</c:v>
                </c:pt>
                <c:pt idx="31">
                  <c:v>503052</c:v>
                </c:pt>
                <c:pt idx="32">
                  <c:v>501544</c:v>
                </c:pt>
                <c:pt idx="33">
                  <c:v>500036</c:v>
                </c:pt>
                <c:pt idx="34">
                  <c:v>498528</c:v>
                </c:pt>
                <c:pt idx="35">
                  <c:v>497020</c:v>
                </c:pt>
                <c:pt idx="36">
                  <c:v>495512</c:v>
                </c:pt>
                <c:pt idx="37">
                  <c:v>494004</c:v>
                </c:pt>
                <c:pt idx="38">
                  <c:v>492496</c:v>
                </c:pt>
                <c:pt idx="39">
                  <c:v>490988</c:v>
                </c:pt>
                <c:pt idx="40">
                  <c:v>489480</c:v>
                </c:pt>
                <c:pt idx="41">
                  <c:v>487972</c:v>
                </c:pt>
                <c:pt idx="42">
                  <c:v>486464</c:v>
                </c:pt>
                <c:pt idx="43">
                  <c:v>484956</c:v>
                </c:pt>
                <c:pt idx="44">
                  <c:v>483448</c:v>
                </c:pt>
                <c:pt idx="45">
                  <c:v>481940</c:v>
                </c:pt>
                <c:pt idx="46">
                  <c:v>480432</c:v>
                </c:pt>
                <c:pt idx="47">
                  <c:v>478924</c:v>
                </c:pt>
                <c:pt idx="48">
                  <c:v>477416</c:v>
                </c:pt>
                <c:pt idx="49">
                  <c:v>475908</c:v>
                </c:pt>
                <c:pt idx="50">
                  <c:v>474400</c:v>
                </c:pt>
                <c:pt idx="51">
                  <c:v>472892</c:v>
                </c:pt>
                <c:pt idx="52">
                  <c:v>471384</c:v>
                </c:pt>
                <c:pt idx="53">
                  <c:v>469876</c:v>
                </c:pt>
                <c:pt idx="54">
                  <c:v>468368</c:v>
                </c:pt>
                <c:pt idx="55">
                  <c:v>466860</c:v>
                </c:pt>
                <c:pt idx="56">
                  <c:v>465352</c:v>
                </c:pt>
                <c:pt idx="57">
                  <c:v>463844</c:v>
                </c:pt>
                <c:pt idx="58">
                  <c:v>462336</c:v>
                </c:pt>
                <c:pt idx="59">
                  <c:v>460828</c:v>
                </c:pt>
                <c:pt idx="60">
                  <c:v>459320</c:v>
                </c:pt>
                <c:pt idx="61">
                  <c:v>457812</c:v>
                </c:pt>
                <c:pt idx="62">
                  <c:v>456304</c:v>
                </c:pt>
                <c:pt idx="63">
                  <c:v>457058</c:v>
                </c:pt>
                <c:pt idx="64">
                  <c:v>457812</c:v>
                </c:pt>
                <c:pt idx="65">
                  <c:v>458566</c:v>
                </c:pt>
                <c:pt idx="66">
                  <c:v>459320</c:v>
                </c:pt>
                <c:pt idx="67">
                  <c:v>460074</c:v>
                </c:pt>
                <c:pt idx="68">
                  <c:v>460828</c:v>
                </c:pt>
                <c:pt idx="69">
                  <c:v>461582</c:v>
                </c:pt>
                <c:pt idx="70">
                  <c:v>462336</c:v>
                </c:pt>
                <c:pt idx="71">
                  <c:v>463090</c:v>
                </c:pt>
                <c:pt idx="72">
                  <c:v>463844</c:v>
                </c:pt>
                <c:pt idx="73">
                  <c:v>464598</c:v>
                </c:pt>
                <c:pt idx="74">
                  <c:v>465352</c:v>
                </c:pt>
                <c:pt idx="75">
                  <c:v>466106</c:v>
                </c:pt>
                <c:pt idx="76">
                  <c:v>466860</c:v>
                </c:pt>
                <c:pt idx="77">
                  <c:v>467614</c:v>
                </c:pt>
                <c:pt idx="78">
                  <c:v>468368</c:v>
                </c:pt>
                <c:pt idx="79">
                  <c:v>469122</c:v>
                </c:pt>
                <c:pt idx="80">
                  <c:v>469876</c:v>
                </c:pt>
                <c:pt idx="81">
                  <c:v>470630</c:v>
                </c:pt>
                <c:pt idx="82">
                  <c:v>471384</c:v>
                </c:pt>
                <c:pt idx="83">
                  <c:v>472138</c:v>
                </c:pt>
                <c:pt idx="84">
                  <c:v>472892</c:v>
                </c:pt>
                <c:pt idx="85">
                  <c:v>473646</c:v>
                </c:pt>
                <c:pt idx="86">
                  <c:v>474400</c:v>
                </c:pt>
                <c:pt idx="87">
                  <c:v>475154</c:v>
                </c:pt>
                <c:pt idx="88">
                  <c:v>475908</c:v>
                </c:pt>
                <c:pt idx="89">
                  <c:v>476662</c:v>
                </c:pt>
                <c:pt idx="90">
                  <c:v>477416</c:v>
                </c:pt>
                <c:pt idx="91">
                  <c:v>478170</c:v>
                </c:pt>
                <c:pt idx="92">
                  <c:v>478924</c:v>
                </c:pt>
                <c:pt idx="93">
                  <c:v>479678</c:v>
                </c:pt>
                <c:pt idx="94">
                  <c:v>480432</c:v>
                </c:pt>
                <c:pt idx="95">
                  <c:v>481186</c:v>
                </c:pt>
                <c:pt idx="96">
                  <c:v>481940</c:v>
                </c:pt>
                <c:pt idx="97">
                  <c:v>482694</c:v>
                </c:pt>
                <c:pt idx="98">
                  <c:v>483448</c:v>
                </c:pt>
                <c:pt idx="99">
                  <c:v>484202</c:v>
                </c:pt>
                <c:pt idx="100">
                  <c:v>484956</c:v>
                </c:pt>
              </c:numCache>
            </c:numRef>
          </c:yVal>
          <c:smooth val="0"/>
        </c:ser>
        <c:ser>
          <c:idx val="2"/>
          <c:order val="2"/>
          <c:tx>
            <c:v>2019. 3. </c:v>
          </c:tx>
          <c:spPr>
            <a:ln w="25400"/>
          </c:spPr>
          <c:marker>
            <c:symbol val="none"/>
          </c:marker>
          <c:xVal>
            <c:numRef>
              <c:f>'Optimum kereső'!$B$207:$B$307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kereső'!$K$207:$K$307</c:f>
              <c:numCache>
                <c:formatCode>#,##0\ "Ft"</c:formatCode>
                <c:ptCount val="101"/>
                <c:pt idx="0">
                  <c:v>549423</c:v>
                </c:pt>
                <c:pt idx="1">
                  <c:v>547915</c:v>
                </c:pt>
                <c:pt idx="2">
                  <c:v>546407</c:v>
                </c:pt>
                <c:pt idx="3">
                  <c:v>544899</c:v>
                </c:pt>
                <c:pt idx="4">
                  <c:v>543391</c:v>
                </c:pt>
                <c:pt idx="5">
                  <c:v>541883</c:v>
                </c:pt>
                <c:pt idx="6">
                  <c:v>540375</c:v>
                </c:pt>
                <c:pt idx="7">
                  <c:v>538867</c:v>
                </c:pt>
                <c:pt idx="8">
                  <c:v>537359</c:v>
                </c:pt>
                <c:pt idx="9">
                  <c:v>535851</c:v>
                </c:pt>
                <c:pt idx="10">
                  <c:v>534343</c:v>
                </c:pt>
                <c:pt idx="11">
                  <c:v>532835</c:v>
                </c:pt>
                <c:pt idx="12">
                  <c:v>531327</c:v>
                </c:pt>
                <c:pt idx="13">
                  <c:v>529819</c:v>
                </c:pt>
                <c:pt idx="14">
                  <c:v>528311</c:v>
                </c:pt>
                <c:pt idx="15">
                  <c:v>526803</c:v>
                </c:pt>
                <c:pt idx="16">
                  <c:v>525295</c:v>
                </c:pt>
                <c:pt idx="17">
                  <c:v>523787</c:v>
                </c:pt>
                <c:pt idx="18">
                  <c:v>522279</c:v>
                </c:pt>
                <c:pt idx="19">
                  <c:v>520771</c:v>
                </c:pt>
                <c:pt idx="20">
                  <c:v>519263</c:v>
                </c:pt>
                <c:pt idx="21">
                  <c:v>517755</c:v>
                </c:pt>
                <c:pt idx="22">
                  <c:v>516247</c:v>
                </c:pt>
                <c:pt idx="23">
                  <c:v>514739</c:v>
                </c:pt>
                <c:pt idx="24">
                  <c:v>513231</c:v>
                </c:pt>
                <c:pt idx="25">
                  <c:v>511723</c:v>
                </c:pt>
                <c:pt idx="26">
                  <c:v>510215</c:v>
                </c:pt>
                <c:pt idx="27">
                  <c:v>508707</c:v>
                </c:pt>
                <c:pt idx="28">
                  <c:v>507199</c:v>
                </c:pt>
                <c:pt idx="29">
                  <c:v>505691</c:v>
                </c:pt>
                <c:pt idx="30">
                  <c:v>504183</c:v>
                </c:pt>
                <c:pt idx="31">
                  <c:v>502675</c:v>
                </c:pt>
                <c:pt idx="32">
                  <c:v>501167</c:v>
                </c:pt>
                <c:pt idx="33">
                  <c:v>499659</c:v>
                </c:pt>
                <c:pt idx="34">
                  <c:v>498151</c:v>
                </c:pt>
                <c:pt idx="35">
                  <c:v>496643</c:v>
                </c:pt>
                <c:pt idx="36">
                  <c:v>495135</c:v>
                </c:pt>
                <c:pt idx="37">
                  <c:v>493627</c:v>
                </c:pt>
                <c:pt idx="38">
                  <c:v>492119</c:v>
                </c:pt>
                <c:pt idx="39">
                  <c:v>490611</c:v>
                </c:pt>
                <c:pt idx="40">
                  <c:v>489103</c:v>
                </c:pt>
                <c:pt idx="41">
                  <c:v>487595</c:v>
                </c:pt>
                <c:pt idx="42">
                  <c:v>486087</c:v>
                </c:pt>
                <c:pt idx="43">
                  <c:v>484579</c:v>
                </c:pt>
                <c:pt idx="44">
                  <c:v>483071</c:v>
                </c:pt>
                <c:pt idx="45">
                  <c:v>481563</c:v>
                </c:pt>
                <c:pt idx="46">
                  <c:v>480055</c:v>
                </c:pt>
                <c:pt idx="47">
                  <c:v>478547</c:v>
                </c:pt>
                <c:pt idx="48">
                  <c:v>477039</c:v>
                </c:pt>
                <c:pt idx="49">
                  <c:v>475531</c:v>
                </c:pt>
                <c:pt idx="50">
                  <c:v>474023</c:v>
                </c:pt>
                <c:pt idx="51">
                  <c:v>472515</c:v>
                </c:pt>
                <c:pt idx="52">
                  <c:v>471007</c:v>
                </c:pt>
                <c:pt idx="53">
                  <c:v>469499</c:v>
                </c:pt>
                <c:pt idx="54">
                  <c:v>467991</c:v>
                </c:pt>
                <c:pt idx="55">
                  <c:v>466483</c:v>
                </c:pt>
                <c:pt idx="56">
                  <c:v>464975</c:v>
                </c:pt>
                <c:pt idx="57">
                  <c:v>463467</c:v>
                </c:pt>
                <c:pt idx="58">
                  <c:v>464221</c:v>
                </c:pt>
                <c:pt idx="59">
                  <c:v>464975</c:v>
                </c:pt>
                <c:pt idx="60">
                  <c:v>465729</c:v>
                </c:pt>
                <c:pt idx="61">
                  <c:v>466483</c:v>
                </c:pt>
                <c:pt idx="62">
                  <c:v>467237</c:v>
                </c:pt>
                <c:pt idx="63">
                  <c:v>467991</c:v>
                </c:pt>
                <c:pt idx="64">
                  <c:v>468745</c:v>
                </c:pt>
                <c:pt idx="65">
                  <c:v>469499</c:v>
                </c:pt>
                <c:pt idx="66">
                  <c:v>470253</c:v>
                </c:pt>
                <c:pt idx="67">
                  <c:v>471007</c:v>
                </c:pt>
                <c:pt idx="68">
                  <c:v>471761</c:v>
                </c:pt>
                <c:pt idx="69">
                  <c:v>472515</c:v>
                </c:pt>
                <c:pt idx="70">
                  <c:v>473269</c:v>
                </c:pt>
                <c:pt idx="71">
                  <c:v>474023</c:v>
                </c:pt>
                <c:pt idx="72">
                  <c:v>474777</c:v>
                </c:pt>
                <c:pt idx="73">
                  <c:v>475531</c:v>
                </c:pt>
                <c:pt idx="74">
                  <c:v>476285</c:v>
                </c:pt>
                <c:pt idx="75">
                  <c:v>477039</c:v>
                </c:pt>
                <c:pt idx="76">
                  <c:v>477793</c:v>
                </c:pt>
                <c:pt idx="77">
                  <c:v>478547</c:v>
                </c:pt>
                <c:pt idx="78">
                  <c:v>479301</c:v>
                </c:pt>
                <c:pt idx="79">
                  <c:v>480055</c:v>
                </c:pt>
                <c:pt idx="80">
                  <c:v>480809</c:v>
                </c:pt>
                <c:pt idx="81">
                  <c:v>481563</c:v>
                </c:pt>
                <c:pt idx="82">
                  <c:v>482317</c:v>
                </c:pt>
                <c:pt idx="83">
                  <c:v>483071</c:v>
                </c:pt>
                <c:pt idx="84">
                  <c:v>483825</c:v>
                </c:pt>
                <c:pt idx="85">
                  <c:v>484579</c:v>
                </c:pt>
                <c:pt idx="86">
                  <c:v>485333</c:v>
                </c:pt>
                <c:pt idx="87">
                  <c:v>486087</c:v>
                </c:pt>
                <c:pt idx="88">
                  <c:v>486841</c:v>
                </c:pt>
                <c:pt idx="89">
                  <c:v>487595</c:v>
                </c:pt>
                <c:pt idx="90">
                  <c:v>488349</c:v>
                </c:pt>
                <c:pt idx="91">
                  <c:v>489103</c:v>
                </c:pt>
                <c:pt idx="92">
                  <c:v>489857</c:v>
                </c:pt>
                <c:pt idx="93">
                  <c:v>490611</c:v>
                </c:pt>
                <c:pt idx="94">
                  <c:v>491365</c:v>
                </c:pt>
                <c:pt idx="95">
                  <c:v>492119</c:v>
                </c:pt>
                <c:pt idx="96">
                  <c:v>492873</c:v>
                </c:pt>
                <c:pt idx="97">
                  <c:v>493627</c:v>
                </c:pt>
                <c:pt idx="98">
                  <c:v>494381</c:v>
                </c:pt>
                <c:pt idx="99">
                  <c:v>495135</c:v>
                </c:pt>
                <c:pt idx="100">
                  <c:v>495889</c:v>
                </c:pt>
              </c:numCache>
            </c:numRef>
          </c:yVal>
          <c:smooth val="0"/>
        </c:ser>
        <c:ser>
          <c:idx val="3"/>
          <c:order val="3"/>
          <c:tx>
            <c:v>2019. 4. </c:v>
          </c:tx>
          <c:spPr>
            <a:ln w="25400"/>
          </c:spPr>
          <c:marker>
            <c:symbol val="none"/>
          </c:marker>
          <c:xVal>
            <c:numRef>
              <c:f>'Optimum kereső'!$B$308:$B$408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kereső'!$K$308:$K$408</c:f>
              <c:numCache>
                <c:formatCode>#,##0\ "Ft"</c:formatCode>
                <c:ptCount val="101"/>
                <c:pt idx="0">
                  <c:v>584500</c:v>
                </c:pt>
                <c:pt idx="1">
                  <c:v>582992</c:v>
                </c:pt>
                <c:pt idx="2">
                  <c:v>581484</c:v>
                </c:pt>
                <c:pt idx="3">
                  <c:v>579976</c:v>
                </c:pt>
                <c:pt idx="4">
                  <c:v>578468</c:v>
                </c:pt>
                <c:pt idx="5">
                  <c:v>576960</c:v>
                </c:pt>
                <c:pt idx="6">
                  <c:v>575452</c:v>
                </c:pt>
                <c:pt idx="7">
                  <c:v>573944</c:v>
                </c:pt>
                <c:pt idx="8">
                  <c:v>572436</c:v>
                </c:pt>
                <c:pt idx="9">
                  <c:v>570928</c:v>
                </c:pt>
                <c:pt idx="10">
                  <c:v>569420</c:v>
                </c:pt>
                <c:pt idx="11">
                  <c:v>567912</c:v>
                </c:pt>
                <c:pt idx="12">
                  <c:v>566404</c:v>
                </c:pt>
                <c:pt idx="13">
                  <c:v>564896</c:v>
                </c:pt>
                <c:pt idx="14">
                  <c:v>563388</c:v>
                </c:pt>
                <c:pt idx="15">
                  <c:v>561880</c:v>
                </c:pt>
                <c:pt idx="16">
                  <c:v>560372</c:v>
                </c:pt>
                <c:pt idx="17">
                  <c:v>558864</c:v>
                </c:pt>
                <c:pt idx="18">
                  <c:v>557356</c:v>
                </c:pt>
                <c:pt idx="19">
                  <c:v>555848</c:v>
                </c:pt>
                <c:pt idx="20">
                  <c:v>554340</c:v>
                </c:pt>
                <c:pt idx="21">
                  <c:v>552832</c:v>
                </c:pt>
                <c:pt idx="22">
                  <c:v>551324</c:v>
                </c:pt>
                <c:pt idx="23">
                  <c:v>549816</c:v>
                </c:pt>
                <c:pt idx="24">
                  <c:v>548308</c:v>
                </c:pt>
                <c:pt idx="25">
                  <c:v>546800</c:v>
                </c:pt>
                <c:pt idx="26">
                  <c:v>545292</c:v>
                </c:pt>
                <c:pt idx="27">
                  <c:v>543784</c:v>
                </c:pt>
                <c:pt idx="28">
                  <c:v>542276</c:v>
                </c:pt>
                <c:pt idx="29">
                  <c:v>540768</c:v>
                </c:pt>
                <c:pt idx="30">
                  <c:v>539260</c:v>
                </c:pt>
                <c:pt idx="31">
                  <c:v>537752</c:v>
                </c:pt>
                <c:pt idx="32">
                  <c:v>536244</c:v>
                </c:pt>
                <c:pt idx="33">
                  <c:v>534736</c:v>
                </c:pt>
                <c:pt idx="34">
                  <c:v>533228</c:v>
                </c:pt>
                <c:pt idx="35">
                  <c:v>531720</c:v>
                </c:pt>
                <c:pt idx="36">
                  <c:v>530212</c:v>
                </c:pt>
                <c:pt idx="37">
                  <c:v>528704</c:v>
                </c:pt>
                <c:pt idx="38">
                  <c:v>527196</c:v>
                </c:pt>
                <c:pt idx="39">
                  <c:v>525688</c:v>
                </c:pt>
                <c:pt idx="40">
                  <c:v>524180</c:v>
                </c:pt>
                <c:pt idx="41">
                  <c:v>522672</c:v>
                </c:pt>
                <c:pt idx="42">
                  <c:v>521164</c:v>
                </c:pt>
                <c:pt idx="43">
                  <c:v>519656</c:v>
                </c:pt>
                <c:pt idx="44">
                  <c:v>518148</c:v>
                </c:pt>
                <c:pt idx="45">
                  <c:v>516640</c:v>
                </c:pt>
                <c:pt idx="46">
                  <c:v>515132</c:v>
                </c:pt>
                <c:pt idx="47">
                  <c:v>513624</c:v>
                </c:pt>
                <c:pt idx="48">
                  <c:v>512116</c:v>
                </c:pt>
                <c:pt idx="49">
                  <c:v>510608</c:v>
                </c:pt>
                <c:pt idx="50">
                  <c:v>509100</c:v>
                </c:pt>
                <c:pt idx="51">
                  <c:v>507592</c:v>
                </c:pt>
                <c:pt idx="52">
                  <c:v>506084</c:v>
                </c:pt>
                <c:pt idx="53">
                  <c:v>504576</c:v>
                </c:pt>
                <c:pt idx="54">
                  <c:v>503068</c:v>
                </c:pt>
                <c:pt idx="55">
                  <c:v>501560</c:v>
                </c:pt>
                <c:pt idx="56">
                  <c:v>500052</c:v>
                </c:pt>
                <c:pt idx="57">
                  <c:v>498544</c:v>
                </c:pt>
                <c:pt idx="58">
                  <c:v>497036</c:v>
                </c:pt>
                <c:pt idx="59">
                  <c:v>495528</c:v>
                </c:pt>
                <c:pt idx="60">
                  <c:v>494020</c:v>
                </c:pt>
                <c:pt idx="61">
                  <c:v>492512</c:v>
                </c:pt>
                <c:pt idx="62">
                  <c:v>491004</c:v>
                </c:pt>
                <c:pt idx="63">
                  <c:v>491758</c:v>
                </c:pt>
                <c:pt idx="64">
                  <c:v>492512</c:v>
                </c:pt>
                <c:pt idx="65">
                  <c:v>493266</c:v>
                </c:pt>
                <c:pt idx="66">
                  <c:v>494020</c:v>
                </c:pt>
                <c:pt idx="67">
                  <c:v>494774</c:v>
                </c:pt>
                <c:pt idx="68">
                  <c:v>495528</c:v>
                </c:pt>
                <c:pt idx="69">
                  <c:v>496282</c:v>
                </c:pt>
                <c:pt idx="70">
                  <c:v>497036</c:v>
                </c:pt>
                <c:pt idx="71">
                  <c:v>497790</c:v>
                </c:pt>
                <c:pt idx="72">
                  <c:v>498544</c:v>
                </c:pt>
                <c:pt idx="73">
                  <c:v>499298</c:v>
                </c:pt>
                <c:pt idx="74">
                  <c:v>500052</c:v>
                </c:pt>
                <c:pt idx="75">
                  <c:v>500806</c:v>
                </c:pt>
                <c:pt idx="76">
                  <c:v>501560</c:v>
                </c:pt>
                <c:pt idx="77">
                  <c:v>502314</c:v>
                </c:pt>
                <c:pt idx="78">
                  <c:v>503068</c:v>
                </c:pt>
                <c:pt idx="79">
                  <c:v>503822</c:v>
                </c:pt>
                <c:pt idx="80">
                  <c:v>504576</c:v>
                </c:pt>
                <c:pt idx="81">
                  <c:v>505330</c:v>
                </c:pt>
                <c:pt idx="82">
                  <c:v>506084</c:v>
                </c:pt>
                <c:pt idx="83">
                  <c:v>506838</c:v>
                </c:pt>
                <c:pt idx="84">
                  <c:v>507592</c:v>
                </c:pt>
                <c:pt idx="85">
                  <c:v>508346</c:v>
                </c:pt>
                <c:pt idx="86">
                  <c:v>509100</c:v>
                </c:pt>
                <c:pt idx="87">
                  <c:v>509854</c:v>
                </c:pt>
                <c:pt idx="88">
                  <c:v>510608</c:v>
                </c:pt>
                <c:pt idx="89">
                  <c:v>511362</c:v>
                </c:pt>
                <c:pt idx="90">
                  <c:v>512116</c:v>
                </c:pt>
                <c:pt idx="91">
                  <c:v>512870</c:v>
                </c:pt>
                <c:pt idx="92">
                  <c:v>513624</c:v>
                </c:pt>
                <c:pt idx="93">
                  <c:v>514378</c:v>
                </c:pt>
                <c:pt idx="94">
                  <c:v>515132</c:v>
                </c:pt>
                <c:pt idx="95">
                  <c:v>515886</c:v>
                </c:pt>
                <c:pt idx="96">
                  <c:v>516640</c:v>
                </c:pt>
                <c:pt idx="97">
                  <c:v>517394</c:v>
                </c:pt>
                <c:pt idx="98">
                  <c:v>518148</c:v>
                </c:pt>
                <c:pt idx="99">
                  <c:v>518902</c:v>
                </c:pt>
                <c:pt idx="100">
                  <c:v>519656</c:v>
                </c:pt>
              </c:numCache>
            </c:numRef>
          </c:yVal>
          <c:smooth val="0"/>
        </c:ser>
        <c:ser>
          <c:idx val="4"/>
          <c:order val="4"/>
          <c:tx>
            <c:v>2019. 5. </c:v>
          </c:tx>
          <c:spPr>
            <a:ln w="25400"/>
          </c:spPr>
          <c:marker>
            <c:symbol val="none"/>
          </c:marker>
          <c:xVal>
            <c:numRef>
              <c:f>'Optimum kereső'!$B$409:$B$509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kereső'!$K$409:$K$509</c:f>
              <c:numCache>
                <c:formatCode>#,##0\ "Ft"</c:formatCode>
                <c:ptCount val="101"/>
                <c:pt idx="0">
                  <c:v>599058</c:v>
                </c:pt>
                <c:pt idx="1">
                  <c:v>597550</c:v>
                </c:pt>
                <c:pt idx="2">
                  <c:v>596042</c:v>
                </c:pt>
                <c:pt idx="3">
                  <c:v>594534</c:v>
                </c:pt>
                <c:pt idx="4">
                  <c:v>593026</c:v>
                </c:pt>
                <c:pt idx="5">
                  <c:v>591518</c:v>
                </c:pt>
                <c:pt idx="6">
                  <c:v>590010</c:v>
                </c:pt>
                <c:pt idx="7">
                  <c:v>588502</c:v>
                </c:pt>
                <c:pt idx="8">
                  <c:v>586994</c:v>
                </c:pt>
                <c:pt idx="9">
                  <c:v>585486</c:v>
                </c:pt>
                <c:pt idx="10">
                  <c:v>583978</c:v>
                </c:pt>
                <c:pt idx="11">
                  <c:v>582470</c:v>
                </c:pt>
                <c:pt idx="12">
                  <c:v>580962</c:v>
                </c:pt>
                <c:pt idx="13">
                  <c:v>579454</c:v>
                </c:pt>
                <c:pt idx="14">
                  <c:v>577946</c:v>
                </c:pt>
                <c:pt idx="15">
                  <c:v>576438</c:v>
                </c:pt>
                <c:pt idx="16">
                  <c:v>574930</c:v>
                </c:pt>
                <c:pt idx="17">
                  <c:v>573422</c:v>
                </c:pt>
                <c:pt idx="18">
                  <c:v>571914</c:v>
                </c:pt>
                <c:pt idx="19">
                  <c:v>570406</c:v>
                </c:pt>
                <c:pt idx="20">
                  <c:v>568898</c:v>
                </c:pt>
                <c:pt idx="21">
                  <c:v>567390</c:v>
                </c:pt>
                <c:pt idx="22">
                  <c:v>565882</c:v>
                </c:pt>
                <c:pt idx="23">
                  <c:v>564374</c:v>
                </c:pt>
                <c:pt idx="24">
                  <c:v>562866</c:v>
                </c:pt>
                <c:pt idx="25">
                  <c:v>561358</c:v>
                </c:pt>
                <c:pt idx="26">
                  <c:v>559850</c:v>
                </c:pt>
                <c:pt idx="27">
                  <c:v>558342</c:v>
                </c:pt>
                <c:pt idx="28">
                  <c:v>556834</c:v>
                </c:pt>
                <c:pt idx="29">
                  <c:v>555326</c:v>
                </c:pt>
                <c:pt idx="30">
                  <c:v>553818</c:v>
                </c:pt>
                <c:pt idx="31">
                  <c:v>552310</c:v>
                </c:pt>
                <c:pt idx="32">
                  <c:v>550802</c:v>
                </c:pt>
                <c:pt idx="33">
                  <c:v>549294</c:v>
                </c:pt>
                <c:pt idx="34">
                  <c:v>547786</c:v>
                </c:pt>
                <c:pt idx="35">
                  <c:v>546278</c:v>
                </c:pt>
                <c:pt idx="36">
                  <c:v>544770</c:v>
                </c:pt>
                <c:pt idx="37">
                  <c:v>543262</c:v>
                </c:pt>
                <c:pt idx="38">
                  <c:v>541754</c:v>
                </c:pt>
                <c:pt idx="39">
                  <c:v>540246</c:v>
                </c:pt>
                <c:pt idx="40">
                  <c:v>538738</c:v>
                </c:pt>
                <c:pt idx="41">
                  <c:v>537230</c:v>
                </c:pt>
                <c:pt idx="42">
                  <c:v>535722</c:v>
                </c:pt>
                <c:pt idx="43">
                  <c:v>534214</c:v>
                </c:pt>
                <c:pt idx="44">
                  <c:v>532706</c:v>
                </c:pt>
                <c:pt idx="45">
                  <c:v>531198</c:v>
                </c:pt>
                <c:pt idx="46">
                  <c:v>529690</c:v>
                </c:pt>
                <c:pt idx="47">
                  <c:v>528182</c:v>
                </c:pt>
                <c:pt idx="48">
                  <c:v>526674</c:v>
                </c:pt>
                <c:pt idx="49">
                  <c:v>525166</c:v>
                </c:pt>
                <c:pt idx="50">
                  <c:v>523658</c:v>
                </c:pt>
                <c:pt idx="51">
                  <c:v>522150</c:v>
                </c:pt>
                <c:pt idx="52">
                  <c:v>520642</c:v>
                </c:pt>
                <c:pt idx="53">
                  <c:v>519134</c:v>
                </c:pt>
                <c:pt idx="54">
                  <c:v>517626</c:v>
                </c:pt>
                <c:pt idx="55">
                  <c:v>516118</c:v>
                </c:pt>
                <c:pt idx="56">
                  <c:v>514610</c:v>
                </c:pt>
                <c:pt idx="57">
                  <c:v>513102</c:v>
                </c:pt>
                <c:pt idx="58">
                  <c:v>511594</c:v>
                </c:pt>
                <c:pt idx="59">
                  <c:v>510086</c:v>
                </c:pt>
                <c:pt idx="60">
                  <c:v>508578</c:v>
                </c:pt>
                <c:pt idx="61">
                  <c:v>507070</c:v>
                </c:pt>
                <c:pt idx="62">
                  <c:v>505562</c:v>
                </c:pt>
                <c:pt idx="63">
                  <c:v>504054</c:v>
                </c:pt>
                <c:pt idx="64">
                  <c:v>504808</c:v>
                </c:pt>
                <c:pt idx="65">
                  <c:v>505562</c:v>
                </c:pt>
                <c:pt idx="66">
                  <c:v>506316</c:v>
                </c:pt>
                <c:pt idx="67">
                  <c:v>507070</c:v>
                </c:pt>
                <c:pt idx="68">
                  <c:v>507824</c:v>
                </c:pt>
                <c:pt idx="69">
                  <c:v>508578</c:v>
                </c:pt>
                <c:pt idx="70">
                  <c:v>509332</c:v>
                </c:pt>
                <c:pt idx="71">
                  <c:v>510086</c:v>
                </c:pt>
                <c:pt idx="72">
                  <c:v>510840</c:v>
                </c:pt>
                <c:pt idx="73">
                  <c:v>511594</c:v>
                </c:pt>
                <c:pt idx="74">
                  <c:v>512348</c:v>
                </c:pt>
                <c:pt idx="75">
                  <c:v>513102</c:v>
                </c:pt>
                <c:pt idx="76">
                  <c:v>513856</c:v>
                </c:pt>
                <c:pt idx="77">
                  <c:v>514610</c:v>
                </c:pt>
                <c:pt idx="78">
                  <c:v>515364</c:v>
                </c:pt>
                <c:pt idx="79">
                  <c:v>516118</c:v>
                </c:pt>
                <c:pt idx="80">
                  <c:v>516872</c:v>
                </c:pt>
                <c:pt idx="81">
                  <c:v>517626</c:v>
                </c:pt>
                <c:pt idx="82">
                  <c:v>518380</c:v>
                </c:pt>
                <c:pt idx="83">
                  <c:v>519134</c:v>
                </c:pt>
                <c:pt idx="84">
                  <c:v>519888</c:v>
                </c:pt>
                <c:pt idx="85">
                  <c:v>520642</c:v>
                </c:pt>
                <c:pt idx="86">
                  <c:v>521396</c:v>
                </c:pt>
                <c:pt idx="87">
                  <c:v>522150</c:v>
                </c:pt>
                <c:pt idx="88">
                  <c:v>522904</c:v>
                </c:pt>
                <c:pt idx="89">
                  <c:v>523658</c:v>
                </c:pt>
                <c:pt idx="90">
                  <c:v>524412</c:v>
                </c:pt>
                <c:pt idx="91">
                  <c:v>525166</c:v>
                </c:pt>
                <c:pt idx="92">
                  <c:v>525920</c:v>
                </c:pt>
                <c:pt idx="93">
                  <c:v>526674</c:v>
                </c:pt>
                <c:pt idx="94">
                  <c:v>527428</c:v>
                </c:pt>
                <c:pt idx="95">
                  <c:v>528182</c:v>
                </c:pt>
                <c:pt idx="96">
                  <c:v>528936</c:v>
                </c:pt>
                <c:pt idx="97">
                  <c:v>529690</c:v>
                </c:pt>
                <c:pt idx="98">
                  <c:v>530444</c:v>
                </c:pt>
                <c:pt idx="99">
                  <c:v>531198</c:v>
                </c:pt>
                <c:pt idx="100">
                  <c:v>531952</c:v>
                </c:pt>
              </c:numCache>
            </c:numRef>
          </c:yVal>
          <c:smooth val="0"/>
        </c:ser>
        <c:ser>
          <c:idx val="5"/>
          <c:order val="5"/>
          <c:tx>
            <c:v>2019. 6. </c:v>
          </c:tx>
          <c:spPr>
            <a:ln w="25400"/>
          </c:spPr>
          <c:marker>
            <c:symbol val="none"/>
          </c:marker>
          <c:xVal>
            <c:numRef>
              <c:f>'Optimum kereső'!$B$510:$B$610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kereső'!$K$510:$K$610</c:f>
              <c:numCache>
                <c:formatCode>#,##0\ "Ft"</c:formatCode>
                <c:ptCount val="101"/>
                <c:pt idx="0">
                  <c:v>580221</c:v>
                </c:pt>
                <c:pt idx="1">
                  <c:v>578713</c:v>
                </c:pt>
                <c:pt idx="2">
                  <c:v>577205</c:v>
                </c:pt>
                <c:pt idx="3">
                  <c:v>575697</c:v>
                </c:pt>
                <c:pt idx="4">
                  <c:v>574189</c:v>
                </c:pt>
                <c:pt idx="5">
                  <c:v>572681</c:v>
                </c:pt>
                <c:pt idx="6">
                  <c:v>571173</c:v>
                </c:pt>
                <c:pt idx="7">
                  <c:v>569665</c:v>
                </c:pt>
                <c:pt idx="8">
                  <c:v>568157</c:v>
                </c:pt>
                <c:pt idx="9">
                  <c:v>566649</c:v>
                </c:pt>
                <c:pt idx="10">
                  <c:v>565141</c:v>
                </c:pt>
                <c:pt idx="11">
                  <c:v>563633</c:v>
                </c:pt>
                <c:pt idx="12">
                  <c:v>562125</c:v>
                </c:pt>
                <c:pt idx="13">
                  <c:v>560617</c:v>
                </c:pt>
                <c:pt idx="14">
                  <c:v>559109</c:v>
                </c:pt>
                <c:pt idx="15">
                  <c:v>557601</c:v>
                </c:pt>
                <c:pt idx="16">
                  <c:v>556093</c:v>
                </c:pt>
                <c:pt idx="17">
                  <c:v>554585</c:v>
                </c:pt>
                <c:pt idx="18">
                  <c:v>553077</c:v>
                </c:pt>
                <c:pt idx="19">
                  <c:v>551569</c:v>
                </c:pt>
                <c:pt idx="20">
                  <c:v>550061</c:v>
                </c:pt>
                <c:pt idx="21">
                  <c:v>548553</c:v>
                </c:pt>
                <c:pt idx="22">
                  <c:v>547045</c:v>
                </c:pt>
                <c:pt idx="23">
                  <c:v>545537</c:v>
                </c:pt>
                <c:pt idx="24">
                  <c:v>544029</c:v>
                </c:pt>
                <c:pt idx="25">
                  <c:v>542521</c:v>
                </c:pt>
                <c:pt idx="26">
                  <c:v>541013</c:v>
                </c:pt>
                <c:pt idx="27">
                  <c:v>539505</c:v>
                </c:pt>
                <c:pt idx="28">
                  <c:v>537997</c:v>
                </c:pt>
                <c:pt idx="29">
                  <c:v>536489</c:v>
                </c:pt>
                <c:pt idx="30">
                  <c:v>534981</c:v>
                </c:pt>
                <c:pt idx="31">
                  <c:v>533473</c:v>
                </c:pt>
                <c:pt idx="32">
                  <c:v>531965</c:v>
                </c:pt>
                <c:pt idx="33">
                  <c:v>530457</c:v>
                </c:pt>
                <c:pt idx="34">
                  <c:v>528949</c:v>
                </c:pt>
                <c:pt idx="35">
                  <c:v>527441</c:v>
                </c:pt>
                <c:pt idx="36">
                  <c:v>525933</c:v>
                </c:pt>
                <c:pt idx="37">
                  <c:v>524425</c:v>
                </c:pt>
                <c:pt idx="38">
                  <c:v>522917</c:v>
                </c:pt>
                <c:pt idx="39">
                  <c:v>521409</c:v>
                </c:pt>
                <c:pt idx="40">
                  <c:v>519901</c:v>
                </c:pt>
                <c:pt idx="41">
                  <c:v>518393</c:v>
                </c:pt>
                <c:pt idx="42">
                  <c:v>516885</c:v>
                </c:pt>
                <c:pt idx="43">
                  <c:v>515377</c:v>
                </c:pt>
                <c:pt idx="44">
                  <c:v>513869</c:v>
                </c:pt>
                <c:pt idx="45">
                  <c:v>512361</c:v>
                </c:pt>
                <c:pt idx="46">
                  <c:v>510853</c:v>
                </c:pt>
                <c:pt idx="47">
                  <c:v>509345</c:v>
                </c:pt>
                <c:pt idx="48">
                  <c:v>507837</c:v>
                </c:pt>
                <c:pt idx="49">
                  <c:v>506329</c:v>
                </c:pt>
                <c:pt idx="50">
                  <c:v>504821</c:v>
                </c:pt>
                <c:pt idx="51">
                  <c:v>503313</c:v>
                </c:pt>
                <c:pt idx="52">
                  <c:v>501805</c:v>
                </c:pt>
                <c:pt idx="53">
                  <c:v>500297</c:v>
                </c:pt>
                <c:pt idx="54">
                  <c:v>498789</c:v>
                </c:pt>
                <c:pt idx="55">
                  <c:v>497281</c:v>
                </c:pt>
                <c:pt idx="56">
                  <c:v>495773</c:v>
                </c:pt>
                <c:pt idx="57">
                  <c:v>494265</c:v>
                </c:pt>
                <c:pt idx="58">
                  <c:v>492757</c:v>
                </c:pt>
                <c:pt idx="59">
                  <c:v>491249</c:v>
                </c:pt>
                <c:pt idx="60">
                  <c:v>489741</c:v>
                </c:pt>
                <c:pt idx="61">
                  <c:v>488233</c:v>
                </c:pt>
                <c:pt idx="62">
                  <c:v>486725</c:v>
                </c:pt>
                <c:pt idx="63">
                  <c:v>485217</c:v>
                </c:pt>
                <c:pt idx="64">
                  <c:v>483709</c:v>
                </c:pt>
                <c:pt idx="65">
                  <c:v>482201</c:v>
                </c:pt>
                <c:pt idx="66">
                  <c:v>480693</c:v>
                </c:pt>
                <c:pt idx="67">
                  <c:v>479185</c:v>
                </c:pt>
                <c:pt idx="68">
                  <c:v>477677</c:v>
                </c:pt>
                <c:pt idx="69">
                  <c:v>476169</c:v>
                </c:pt>
                <c:pt idx="70">
                  <c:v>474661</c:v>
                </c:pt>
                <c:pt idx="71">
                  <c:v>475415</c:v>
                </c:pt>
                <c:pt idx="72">
                  <c:v>476169</c:v>
                </c:pt>
                <c:pt idx="73">
                  <c:v>476923</c:v>
                </c:pt>
                <c:pt idx="74">
                  <c:v>477677</c:v>
                </c:pt>
                <c:pt idx="75">
                  <c:v>478431</c:v>
                </c:pt>
                <c:pt idx="76">
                  <c:v>479185</c:v>
                </c:pt>
                <c:pt idx="77">
                  <c:v>479939</c:v>
                </c:pt>
                <c:pt idx="78">
                  <c:v>480693</c:v>
                </c:pt>
                <c:pt idx="79">
                  <c:v>481447</c:v>
                </c:pt>
                <c:pt idx="80">
                  <c:v>482201</c:v>
                </c:pt>
                <c:pt idx="81">
                  <c:v>482955</c:v>
                </c:pt>
                <c:pt idx="82">
                  <c:v>483709</c:v>
                </c:pt>
                <c:pt idx="83">
                  <c:v>484463</c:v>
                </c:pt>
                <c:pt idx="84">
                  <c:v>485217</c:v>
                </c:pt>
                <c:pt idx="85">
                  <c:v>485971</c:v>
                </c:pt>
                <c:pt idx="86">
                  <c:v>486725</c:v>
                </c:pt>
                <c:pt idx="87">
                  <c:v>487479</c:v>
                </c:pt>
                <c:pt idx="88">
                  <c:v>488233</c:v>
                </c:pt>
                <c:pt idx="89">
                  <c:v>488987</c:v>
                </c:pt>
                <c:pt idx="90">
                  <c:v>489741</c:v>
                </c:pt>
                <c:pt idx="91">
                  <c:v>490495</c:v>
                </c:pt>
                <c:pt idx="92">
                  <c:v>491249</c:v>
                </c:pt>
                <c:pt idx="93">
                  <c:v>492003</c:v>
                </c:pt>
                <c:pt idx="94">
                  <c:v>492757</c:v>
                </c:pt>
                <c:pt idx="95">
                  <c:v>493511</c:v>
                </c:pt>
                <c:pt idx="96">
                  <c:v>494265</c:v>
                </c:pt>
                <c:pt idx="97">
                  <c:v>495019</c:v>
                </c:pt>
                <c:pt idx="98">
                  <c:v>495773</c:v>
                </c:pt>
                <c:pt idx="99">
                  <c:v>496527</c:v>
                </c:pt>
                <c:pt idx="100">
                  <c:v>497281</c:v>
                </c:pt>
              </c:numCache>
            </c:numRef>
          </c:yVal>
          <c:smooth val="0"/>
        </c:ser>
        <c:ser>
          <c:idx val="6"/>
          <c:order val="6"/>
          <c:tx>
            <c:v>2019. 7. </c:v>
          </c:tx>
          <c:spPr>
            <a:ln w="25400"/>
          </c:spPr>
          <c:marker>
            <c:symbol val="none"/>
          </c:marker>
          <c:xVal>
            <c:numRef>
              <c:f>'Optimum kereső'!$B$611:$B$711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kereső'!$K$611:$K$711</c:f>
              <c:numCache>
                <c:formatCode>#,##0\ "Ft"</c:formatCode>
                <c:ptCount val="101"/>
                <c:pt idx="0">
                  <c:v>533719</c:v>
                </c:pt>
                <c:pt idx="1">
                  <c:v>532211</c:v>
                </c:pt>
                <c:pt idx="2">
                  <c:v>530703</c:v>
                </c:pt>
                <c:pt idx="3">
                  <c:v>529195</c:v>
                </c:pt>
                <c:pt idx="4">
                  <c:v>527687</c:v>
                </c:pt>
                <c:pt idx="5">
                  <c:v>526179</c:v>
                </c:pt>
                <c:pt idx="6">
                  <c:v>524671</c:v>
                </c:pt>
                <c:pt idx="7">
                  <c:v>523163</c:v>
                </c:pt>
                <c:pt idx="8">
                  <c:v>521655</c:v>
                </c:pt>
                <c:pt idx="9">
                  <c:v>520147</c:v>
                </c:pt>
                <c:pt idx="10">
                  <c:v>518639</c:v>
                </c:pt>
                <c:pt idx="11">
                  <c:v>517131</c:v>
                </c:pt>
                <c:pt idx="12">
                  <c:v>515623</c:v>
                </c:pt>
                <c:pt idx="13">
                  <c:v>514115</c:v>
                </c:pt>
                <c:pt idx="14">
                  <c:v>512607</c:v>
                </c:pt>
                <c:pt idx="15">
                  <c:v>511099</c:v>
                </c:pt>
                <c:pt idx="16">
                  <c:v>509591</c:v>
                </c:pt>
                <c:pt idx="17">
                  <c:v>508083</c:v>
                </c:pt>
                <c:pt idx="18">
                  <c:v>506575</c:v>
                </c:pt>
                <c:pt idx="19">
                  <c:v>505067</c:v>
                </c:pt>
                <c:pt idx="20">
                  <c:v>503559</c:v>
                </c:pt>
                <c:pt idx="21">
                  <c:v>502051</c:v>
                </c:pt>
                <c:pt idx="22">
                  <c:v>500543</c:v>
                </c:pt>
                <c:pt idx="23">
                  <c:v>499035</c:v>
                </c:pt>
                <c:pt idx="24">
                  <c:v>497527</c:v>
                </c:pt>
                <c:pt idx="25">
                  <c:v>496019</c:v>
                </c:pt>
                <c:pt idx="26">
                  <c:v>494511</c:v>
                </c:pt>
                <c:pt idx="27">
                  <c:v>493003</c:v>
                </c:pt>
                <c:pt idx="28">
                  <c:v>491495</c:v>
                </c:pt>
                <c:pt idx="29">
                  <c:v>489987</c:v>
                </c:pt>
                <c:pt idx="30">
                  <c:v>488479</c:v>
                </c:pt>
                <c:pt idx="31">
                  <c:v>486971</c:v>
                </c:pt>
                <c:pt idx="32">
                  <c:v>485463</c:v>
                </c:pt>
                <c:pt idx="33">
                  <c:v>483955</c:v>
                </c:pt>
                <c:pt idx="34">
                  <c:v>482447</c:v>
                </c:pt>
                <c:pt idx="35">
                  <c:v>480939</c:v>
                </c:pt>
                <c:pt idx="36">
                  <c:v>479431</c:v>
                </c:pt>
                <c:pt idx="37">
                  <c:v>477923</c:v>
                </c:pt>
                <c:pt idx="38">
                  <c:v>476415</c:v>
                </c:pt>
                <c:pt idx="39">
                  <c:v>474907</c:v>
                </c:pt>
                <c:pt idx="40">
                  <c:v>473399</c:v>
                </c:pt>
                <c:pt idx="41">
                  <c:v>471891</c:v>
                </c:pt>
                <c:pt idx="42">
                  <c:v>470383</c:v>
                </c:pt>
                <c:pt idx="43">
                  <c:v>468875</c:v>
                </c:pt>
                <c:pt idx="44">
                  <c:v>467367</c:v>
                </c:pt>
                <c:pt idx="45">
                  <c:v>465859</c:v>
                </c:pt>
                <c:pt idx="46">
                  <c:v>464351</c:v>
                </c:pt>
                <c:pt idx="47">
                  <c:v>462843</c:v>
                </c:pt>
                <c:pt idx="48">
                  <c:v>461335</c:v>
                </c:pt>
                <c:pt idx="49">
                  <c:v>459827</c:v>
                </c:pt>
                <c:pt idx="50">
                  <c:v>458319</c:v>
                </c:pt>
                <c:pt idx="51">
                  <c:v>456811</c:v>
                </c:pt>
                <c:pt idx="52">
                  <c:v>455303</c:v>
                </c:pt>
                <c:pt idx="53">
                  <c:v>453795</c:v>
                </c:pt>
                <c:pt idx="54">
                  <c:v>454549</c:v>
                </c:pt>
                <c:pt idx="55">
                  <c:v>455303</c:v>
                </c:pt>
                <c:pt idx="56">
                  <c:v>456057</c:v>
                </c:pt>
                <c:pt idx="57">
                  <c:v>456811</c:v>
                </c:pt>
                <c:pt idx="58">
                  <c:v>457565</c:v>
                </c:pt>
                <c:pt idx="59">
                  <c:v>458319</c:v>
                </c:pt>
                <c:pt idx="60">
                  <c:v>459073</c:v>
                </c:pt>
                <c:pt idx="61">
                  <c:v>459827</c:v>
                </c:pt>
                <c:pt idx="62">
                  <c:v>460581</c:v>
                </c:pt>
                <c:pt idx="63">
                  <c:v>461335</c:v>
                </c:pt>
                <c:pt idx="64">
                  <c:v>462089</c:v>
                </c:pt>
                <c:pt idx="65">
                  <c:v>462843</c:v>
                </c:pt>
                <c:pt idx="66">
                  <c:v>463597</c:v>
                </c:pt>
                <c:pt idx="67">
                  <c:v>464351</c:v>
                </c:pt>
                <c:pt idx="68">
                  <c:v>465105</c:v>
                </c:pt>
                <c:pt idx="69">
                  <c:v>465859</c:v>
                </c:pt>
                <c:pt idx="70">
                  <c:v>466613</c:v>
                </c:pt>
                <c:pt idx="71">
                  <c:v>467367</c:v>
                </c:pt>
                <c:pt idx="72">
                  <c:v>468121</c:v>
                </c:pt>
                <c:pt idx="73">
                  <c:v>468875</c:v>
                </c:pt>
                <c:pt idx="74">
                  <c:v>469629</c:v>
                </c:pt>
                <c:pt idx="75">
                  <c:v>470383</c:v>
                </c:pt>
                <c:pt idx="76">
                  <c:v>471137</c:v>
                </c:pt>
                <c:pt idx="77">
                  <c:v>471891</c:v>
                </c:pt>
                <c:pt idx="78">
                  <c:v>472645</c:v>
                </c:pt>
                <c:pt idx="79">
                  <c:v>473399</c:v>
                </c:pt>
                <c:pt idx="80">
                  <c:v>474153</c:v>
                </c:pt>
                <c:pt idx="81">
                  <c:v>474907</c:v>
                </c:pt>
                <c:pt idx="82">
                  <c:v>475661</c:v>
                </c:pt>
                <c:pt idx="83">
                  <c:v>476415</c:v>
                </c:pt>
                <c:pt idx="84">
                  <c:v>477169</c:v>
                </c:pt>
                <c:pt idx="85">
                  <c:v>477923</c:v>
                </c:pt>
                <c:pt idx="86">
                  <c:v>478677</c:v>
                </c:pt>
                <c:pt idx="87">
                  <c:v>479431</c:v>
                </c:pt>
                <c:pt idx="88">
                  <c:v>480185</c:v>
                </c:pt>
                <c:pt idx="89">
                  <c:v>480939</c:v>
                </c:pt>
                <c:pt idx="90">
                  <c:v>481693</c:v>
                </c:pt>
                <c:pt idx="91">
                  <c:v>482447</c:v>
                </c:pt>
                <c:pt idx="92">
                  <c:v>483201</c:v>
                </c:pt>
                <c:pt idx="93">
                  <c:v>483955</c:v>
                </c:pt>
                <c:pt idx="94">
                  <c:v>484709</c:v>
                </c:pt>
                <c:pt idx="95">
                  <c:v>485463</c:v>
                </c:pt>
                <c:pt idx="96">
                  <c:v>486217</c:v>
                </c:pt>
                <c:pt idx="97">
                  <c:v>486971</c:v>
                </c:pt>
                <c:pt idx="98">
                  <c:v>487725</c:v>
                </c:pt>
                <c:pt idx="99">
                  <c:v>488479</c:v>
                </c:pt>
                <c:pt idx="100">
                  <c:v>489233</c:v>
                </c:pt>
              </c:numCache>
            </c:numRef>
          </c:yVal>
          <c:smooth val="0"/>
        </c:ser>
        <c:ser>
          <c:idx val="7"/>
          <c:order val="7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443795</c:v>
              </c:pt>
              <c:pt idx="1">
                <c:v>526426.5</c:v>
              </c:pt>
              <c:pt idx="2">
                <c:v>609058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16096"/>
        <c:axId val="96118272"/>
      </c:scatterChart>
      <c:valAx>
        <c:axId val="96116096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layout/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6118272"/>
        <c:crosses val="autoZero"/>
        <c:crossBetween val="midCat"/>
      </c:valAx>
      <c:valAx>
        <c:axId val="96118272"/>
        <c:scaling>
          <c:orientation val="minMax"/>
          <c:max val="600000"/>
          <c:min val="4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layout/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6116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56"/>
  <sheetViews>
    <sheetView zoomScale="12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57"/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58"/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59"/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60"/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61"/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62"/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63"/>
  <sheetViews>
    <sheetView zoomScale="126" workbookViewId="0" zoomToFit="1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9525</xdr:rowOff>
        </xdr:from>
        <xdr:to>
          <xdr:col>3</xdr:col>
          <xdr:colOff>9525</xdr:colOff>
          <xdr:row>0</xdr:row>
          <xdr:rowOff>180975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Adatok újraolvasása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0</xdr:row>
          <xdr:rowOff>9525</xdr:rowOff>
        </xdr:from>
        <xdr:to>
          <xdr:col>3</xdr:col>
          <xdr:colOff>1219200</xdr:colOff>
          <xdr:row>0</xdr:row>
          <xdr:rowOff>180975</xdr:rowOff>
        </xdr:to>
        <xdr:sp macro="" textlink="">
          <xdr:nvSpPr>
            <xdr:cNvPr id="4163" name="Button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Újraszámítás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9525</xdr:rowOff>
        </xdr:from>
        <xdr:to>
          <xdr:col>8</xdr:col>
          <xdr:colOff>28575</xdr:colOff>
          <xdr:row>0</xdr:row>
          <xdr:rowOff>180975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Adatok újraolvasása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0</xdr:row>
          <xdr:rowOff>9525</xdr:rowOff>
        </xdr:from>
        <xdr:to>
          <xdr:col>8</xdr:col>
          <xdr:colOff>1238250</xdr:colOff>
          <xdr:row>0</xdr:row>
          <xdr:rowOff>180975</xdr:rowOff>
        </xdr:to>
        <xdr:sp macro="" textlink="">
          <xdr:nvSpPr>
            <xdr:cNvPr id="10245" name="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Újraszámítás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0</xdr:row>
          <xdr:rowOff>0</xdr:rowOff>
        </xdr:from>
        <xdr:to>
          <xdr:col>9</xdr:col>
          <xdr:colOff>1257300</xdr:colOff>
          <xdr:row>0</xdr:row>
          <xdr:rowOff>171450</xdr:rowOff>
        </xdr:to>
        <xdr:sp macro="" textlink="">
          <xdr:nvSpPr>
            <xdr:cNvPr id="10260" name="Button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Havi grafikonok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0</xdr:row>
          <xdr:rowOff>0</xdr:rowOff>
        </xdr:from>
        <xdr:to>
          <xdr:col>11</xdr:col>
          <xdr:colOff>9525</xdr:colOff>
          <xdr:row>0</xdr:row>
          <xdr:rowOff>180975</xdr:rowOff>
        </xdr:to>
        <xdr:sp macro="" textlink="">
          <xdr:nvSpPr>
            <xdr:cNvPr id="10274" name="Button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Összevont grafikon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0"/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/>
  <dimension ref="A1:G559"/>
  <sheetViews>
    <sheetView zoomScale="160" zoomScaleNormal="160" workbookViewId="0">
      <pane ySplit="1" topLeftCell="A20" activePane="bottomLeft" state="frozen"/>
      <selection pane="bottomLeft" activeCell="B1" sqref="B1"/>
    </sheetView>
  </sheetViews>
  <sheetFormatPr defaultRowHeight="15" x14ac:dyDescent="0.25"/>
  <cols>
    <col min="1" max="1" width="27.42578125" style="4" customWidth="1"/>
    <col min="2" max="2" width="16.7109375" bestFit="1" customWidth="1"/>
    <col min="3" max="3" width="19.5703125" style="1" bestFit="1" customWidth="1"/>
    <col min="4" max="4" width="20.42578125" customWidth="1"/>
    <col min="5" max="5" width="6.28515625" customWidth="1"/>
    <col min="6" max="6" width="12.28515625" customWidth="1"/>
    <col min="7" max="7" width="16.42578125" customWidth="1"/>
  </cols>
  <sheetData>
    <row r="1" spans="1:7" x14ac:dyDescent="0.25">
      <c r="A1" s="4" t="s">
        <v>46</v>
      </c>
      <c r="B1" s="6" t="s">
        <v>59</v>
      </c>
    </row>
    <row r="3" spans="1:7" x14ac:dyDescent="0.25">
      <c r="A3" s="66" t="s">
        <v>17</v>
      </c>
      <c r="B3" s="66"/>
    </row>
    <row r="4" spans="1:7" ht="30" x14ac:dyDescent="0.25">
      <c r="A4" s="7" t="s">
        <v>2</v>
      </c>
      <c r="B4" s="8">
        <v>218</v>
      </c>
    </row>
    <row r="5" spans="1:7" ht="30" x14ac:dyDescent="0.25">
      <c r="A5" s="7" t="s">
        <v>4</v>
      </c>
      <c r="B5" s="9">
        <v>55527</v>
      </c>
    </row>
    <row r="6" spans="1:7" x14ac:dyDescent="0.25">
      <c r="B6" s="5"/>
    </row>
    <row r="7" spans="1:7" x14ac:dyDescent="0.25">
      <c r="A7" s="66" t="s">
        <v>16</v>
      </c>
      <c r="B7" s="66"/>
      <c r="C7" s="66"/>
      <c r="D7" s="66"/>
      <c r="E7" s="66"/>
      <c r="F7" s="66"/>
      <c r="G7" s="10"/>
    </row>
    <row r="8" spans="1:7" s="3" customFormat="1" ht="30" x14ac:dyDescent="0.25">
      <c r="A8" s="11" t="s">
        <v>9</v>
      </c>
      <c r="B8" s="11" t="s">
        <v>27</v>
      </c>
      <c r="C8" s="11" t="s">
        <v>10</v>
      </c>
      <c r="D8" s="11" t="s">
        <v>11</v>
      </c>
      <c r="E8" s="11" t="s">
        <v>14</v>
      </c>
      <c r="F8" s="11" t="s">
        <v>15</v>
      </c>
      <c r="G8" s="11" t="s">
        <v>13</v>
      </c>
    </row>
    <row r="9" spans="1:7" ht="30" x14ac:dyDescent="0.25">
      <c r="A9" s="7" t="s">
        <v>5</v>
      </c>
      <c r="B9" s="9">
        <f>$B$5</f>
        <v>55527</v>
      </c>
      <c r="C9" s="12">
        <v>23.67</v>
      </c>
      <c r="D9" s="13">
        <f>ROUND(B9*C9,0)</f>
        <v>1314324</v>
      </c>
      <c r="E9" s="14">
        <v>0.27</v>
      </c>
      <c r="F9" s="15">
        <f>ROUND(D9*E9,0)</f>
        <v>354867</v>
      </c>
      <c r="G9" s="15">
        <f>ROUND(D9+F9,0)</f>
        <v>1669191</v>
      </c>
    </row>
    <row r="10" spans="1:7" x14ac:dyDescent="0.25">
      <c r="A10" s="21" t="s">
        <v>6</v>
      </c>
      <c r="B10" s="9">
        <f>$B$5</f>
        <v>55527</v>
      </c>
      <c r="C10" s="12">
        <v>0.3105</v>
      </c>
      <c r="D10" s="13">
        <f>ROUND(B10*C10,0)</f>
        <v>17241</v>
      </c>
      <c r="E10" s="14">
        <v>0.27</v>
      </c>
      <c r="F10" s="15">
        <f>ROUND(D10*E10,0)</f>
        <v>4655</v>
      </c>
      <c r="G10" s="15">
        <f t="shared" ref="G10:G11" si="0">ROUND(D10+F10,0)</f>
        <v>21896</v>
      </c>
    </row>
    <row r="11" spans="1:7" ht="30.75" thickBot="1" x14ac:dyDescent="0.3">
      <c r="A11" s="21" t="s">
        <v>7</v>
      </c>
      <c r="B11" s="9">
        <f>$B$5</f>
        <v>55527</v>
      </c>
      <c r="C11" s="22">
        <v>3.2815000000000003</v>
      </c>
      <c r="D11" s="13">
        <f>ROUND(B11*C11,0)</f>
        <v>182212</v>
      </c>
      <c r="E11" s="23">
        <v>0</v>
      </c>
      <c r="F11" s="15">
        <f>ROUND(D11*E11,0)</f>
        <v>0</v>
      </c>
      <c r="G11" s="15">
        <f t="shared" si="0"/>
        <v>182212</v>
      </c>
    </row>
    <row r="12" spans="1:7" s="2" customFormat="1" ht="15.75" thickTop="1" x14ac:dyDescent="0.25">
      <c r="A12" s="24" t="s">
        <v>12</v>
      </c>
      <c r="B12" s="25"/>
      <c r="C12" s="25"/>
      <c r="D12" s="26">
        <f>SUM(D9:D11)</f>
        <v>1513777</v>
      </c>
      <c r="E12" s="25"/>
      <c r="F12" s="26">
        <f>SUM(F9:F11)</f>
        <v>359522</v>
      </c>
      <c r="G12" s="26">
        <f>SUM(G9:G11)</f>
        <v>1873299</v>
      </c>
    </row>
    <row r="14" spans="1:7" x14ac:dyDescent="0.25">
      <c r="A14" s="66" t="s">
        <v>18</v>
      </c>
      <c r="B14" s="66"/>
    </row>
    <row r="15" spans="1:7" ht="30" x14ac:dyDescent="0.25">
      <c r="A15" s="7" t="s">
        <v>19</v>
      </c>
      <c r="B15" s="8">
        <f>B4</f>
        <v>218</v>
      </c>
    </row>
    <row r="16" spans="1:7" ht="30" x14ac:dyDescent="0.25">
      <c r="A16" s="7" t="s">
        <v>4</v>
      </c>
      <c r="B16" s="8">
        <f>B5</f>
        <v>55527</v>
      </c>
    </row>
    <row r="17" spans="1:7" ht="30" x14ac:dyDescent="0.25">
      <c r="A17" s="7" t="s">
        <v>8</v>
      </c>
      <c r="B17" s="16">
        <v>14750</v>
      </c>
    </row>
    <row r="18" spans="1:7" ht="30" x14ac:dyDescent="0.25">
      <c r="A18" s="7" t="s">
        <v>20</v>
      </c>
      <c r="B18" s="16">
        <v>457</v>
      </c>
    </row>
    <row r="20" spans="1:7" x14ac:dyDescent="0.25">
      <c r="A20" s="66" t="s">
        <v>21</v>
      </c>
      <c r="B20" s="66"/>
      <c r="C20" s="66"/>
      <c r="D20" s="66"/>
      <c r="E20" s="66"/>
      <c r="F20" s="66"/>
      <c r="G20" s="10"/>
    </row>
    <row r="21" spans="1:7" ht="30" x14ac:dyDescent="0.25">
      <c r="A21" s="11" t="s">
        <v>9</v>
      </c>
      <c r="B21" s="11" t="s">
        <v>27</v>
      </c>
      <c r="C21" s="11" t="s">
        <v>10</v>
      </c>
      <c r="D21" s="11" t="s">
        <v>11</v>
      </c>
      <c r="E21" s="11" t="s">
        <v>14</v>
      </c>
      <c r="F21" s="11" t="s">
        <v>15</v>
      </c>
      <c r="G21" s="11" t="s">
        <v>13</v>
      </c>
    </row>
    <row r="22" spans="1:7" x14ac:dyDescent="0.25">
      <c r="A22" s="7" t="s">
        <v>22</v>
      </c>
      <c r="B22" s="9">
        <f t="shared" ref="B22:B25" si="1">$B$5</f>
        <v>55527</v>
      </c>
      <c r="C22" s="12">
        <v>1.585</v>
      </c>
      <c r="D22" s="13">
        <f t="shared" ref="D22:D30" si="2">ROUND(B22*C22,0)</f>
        <v>88010</v>
      </c>
      <c r="E22" s="14">
        <v>0.27</v>
      </c>
      <c r="F22" s="15">
        <f>ROUND(D22*E22,0)</f>
        <v>23763</v>
      </c>
      <c r="G22" s="15">
        <f>ROUND(D22+F22,0)</f>
        <v>111773</v>
      </c>
    </row>
    <row r="23" spans="1:7" ht="30" x14ac:dyDescent="0.25">
      <c r="A23" s="7" t="s">
        <v>23</v>
      </c>
      <c r="B23" s="9">
        <f t="shared" si="1"/>
        <v>55527</v>
      </c>
      <c r="C23" s="12">
        <v>0</v>
      </c>
      <c r="D23" s="13">
        <f t="shared" si="2"/>
        <v>0</v>
      </c>
      <c r="E23" s="14">
        <v>0.27</v>
      </c>
      <c r="F23" s="15">
        <f t="shared" ref="F23:F30" si="3">ROUND(D23*E23,0)</f>
        <v>0</v>
      </c>
      <c r="G23" s="15">
        <f t="shared" ref="G23:G30" si="4">ROUND(D23+F23,0)</f>
        <v>0</v>
      </c>
    </row>
    <row r="24" spans="1:7" x14ac:dyDescent="0.25">
      <c r="A24" s="7" t="s">
        <v>24</v>
      </c>
      <c r="B24" s="9">
        <f t="shared" si="1"/>
        <v>55527</v>
      </c>
      <c r="C24" s="12">
        <v>2.0099999999999998</v>
      </c>
      <c r="D24" s="13">
        <f t="shared" si="2"/>
        <v>111609</v>
      </c>
      <c r="E24" s="14">
        <v>0.27</v>
      </c>
      <c r="F24" s="15">
        <f t="shared" si="3"/>
        <v>30134</v>
      </c>
      <c r="G24" s="15">
        <f t="shared" si="4"/>
        <v>141743</v>
      </c>
    </row>
    <row r="25" spans="1:7" x14ac:dyDescent="0.25">
      <c r="A25" s="7" t="s">
        <v>25</v>
      </c>
      <c r="B25" s="9">
        <f t="shared" si="1"/>
        <v>55527</v>
      </c>
      <c r="C25" s="12">
        <v>1.95</v>
      </c>
      <c r="D25" s="13">
        <f t="shared" si="2"/>
        <v>108278</v>
      </c>
      <c r="E25" s="14">
        <v>0.27</v>
      </c>
      <c r="F25" s="15">
        <f t="shared" si="3"/>
        <v>29235</v>
      </c>
      <c r="G25" s="15">
        <f t="shared" si="4"/>
        <v>137513</v>
      </c>
    </row>
    <row r="26" spans="1:7" ht="30" x14ac:dyDescent="0.25">
      <c r="A26" s="7" t="s">
        <v>67</v>
      </c>
      <c r="B26" s="17">
        <f>IF($B$17&gt;B5*0.25,ROUND($B$17-B5*0.25,0),0)</f>
        <v>868</v>
      </c>
      <c r="C26" s="58">
        <v>3.79</v>
      </c>
      <c r="D26" s="13">
        <f t="shared" ref="D26" si="5">ROUND(B26*C26,0)</f>
        <v>3290</v>
      </c>
      <c r="E26" s="14">
        <v>0.27</v>
      </c>
      <c r="F26" s="15">
        <f t="shared" ref="F26" si="6">ROUND(D26*E26,0)</f>
        <v>888</v>
      </c>
      <c r="G26" s="15">
        <f t="shared" ref="G26" si="7">ROUND(D26+F26,0)</f>
        <v>4178</v>
      </c>
    </row>
    <row r="27" spans="1:7" ht="30" x14ac:dyDescent="0.25">
      <c r="A27" s="7" t="s">
        <v>26</v>
      </c>
      <c r="B27" s="17">
        <f>$B$18</f>
        <v>457</v>
      </c>
      <c r="C27" s="59">
        <v>3.79</v>
      </c>
      <c r="D27" s="13">
        <f t="shared" si="2"/>
        <v>1732</v>
      </c>
      <c r="E27" s="14">
        <v>0.27</v>
      </c>
      <c r="F27" s="15">
        <f t="shared" si="3"/>
        <v>468</v>
      </c>
      <c r="G27" s="15">
        <f t="shared" si="4"/>
        <v>2200</v>
      </c>
    </row>
    <row r="28" spans="1:7" x14ac:dyDescent="0.25">
      <c r="A28" s="7" t="s">
        <v>28</v>
      </c>
      <c r="B28" s="18">
        <v>1</v>
      </c>
      <c r="C28" s="19">
        <v>2920</v>
      </c>
      <c r="D28" s="13">
        <f t="shared" si="2"/>
        <v>2920</v>
      </c>
      <c r="E28" s="14">
        <v>0.27</v>
      </c>
      <c r="F28" s="15">
        <f t="shared" si="3"/>
        <v>788</v>
      </c>
      <c r="G28" s="15">
        <f t="shared" si="4"/>
        <v>3708</v>
      </c>
    </row>
    <row r="29" spans="1:7" x14ac:dyDescent="0.25">
      <c r="A29" s="7" t="s">
        <v>29</v>
      </c>
      <c r="B29" s="29">
        <v>220</v>
      </c>
      <c r="C29" s="20">
        <v>754</v>
      </c>
      <c r="D29" s="13">
        <f t="shared" si="2"/>
        <v>165880</v>
      </c>
      <c r="E29" s="14">
        <v>0.27</v>
      </c>
      <c r="F29" s="15">
        <f t="shared" si="3"/>
        <v>44788</v>
      </c>
      <c r="G29" s="15">
        <f t="shared" si="4"/>
        <v>210668</v>
      </c>
    </row>
    <row r="30" spans="1:7" ht="30.75" thickBot="1" x14ac:dyDescent="0.3">
      <c r="A30" s="21" t="s">
        <v>30</v>
      </c>
      <c r="B30" s="27">
        <f>IF(B4-B29&gt;0,B4-B29,0)</f>
        <v>0</v>
      </c>
      <c r="C30" s="28">
        <v>2262</v>
      </c>
      <c r="D30" s="13">
        <f t="shared" si="2"/>
        <v>0</v>
      </c>
      <c r="E30" s="23">
        <v>0.27</v>
      </c>
      <c r="F30" s="15">
        <f t="shared" si="3"/>
        <v>0</v>
      </c>
      <c r="G30" s="15">
        <f t="shared" si="4"/>
        <v>0</v>
      </c>
    </row>
    <row r="31" spans="1:7" ht="15.75" thickTop="1" x14ac:dyDescent="0.25">
      <c r="A31" s="67" t="s">
        <v>31</v>
      </c>
      <c r="B31" s="67"/>
      <c r="C31" s="25"/>
      <c r="D31" s="26">
        <f>SUM(D22:D30)</f>
        <v>481719</v>
      </c>
      <c r="E31" s="25"/>
      <c r="F31" s="26">
        <f>SUM(F22:F30)</f>
        <v>130064</v>
      </c>
      <c r="G31" s="26">
        <f>SUM(G22:G30)</f>
        <v>611783</v>
      </c>
    </row>
    <row r="500" spans="1:1" x14ac:dyDescent="0.25">
      <c r="A500" s="4" t="s">
        <v>1</v>
      </c>
    </row>
    <row r="501" spans="1:1" x14ac:dyDescent="0.25">
      <c r="A501" s="4" t="s">
        <v>3</v>
      </c>
    </row>
    <row r="502" spans="1:1" x14ac:dyDescent="0.25">
      <c r="A502" s="4" t="s">
        <v>32</v>
      </c>
    </row>
    <row r="503" spans="1:1" x14ac:dyDescent="0.25">
      <c r="A503" s="4" t="s">
        <v>33</v>
      </c>
    </row>
    <row r="504" spans="1:1" x14ac:dyDescent="0.25">
      <c r="A504" s="4" t="s">
        <v>34</v>
      </c>
    </row>
    <row r="505" spans="1:1" x14ac:dyDescent="0.25">
      <c r="A505" s="4" t="s">
        <v>35</v>
      </c>
    </row>
    <row r="506" spans="1:1" x14ac:dyDescent="0.25">
      <c r="A506" s="4" t="s">
        <v>36</v>
      </c>
    </row>
    <row r="507" spans="1:1" x14ac:dyDescent="0.25">
      <c r="A507" s="4" t="s">
        <v>37</v>
      </c>
    </row>
    <row r="508" spans="1:1" x14ac:dyDescent="0.25">
      <c r="A508" s="4" t="s">
        <v>38</v>
      </c>
    </row>
    <row r="509" spans="1:1" x14ac:dyDescent="0.25">
      <c r="A509" s="4" t="s">
        <v>3</v>
      </c>
    </row>
    <row r="510" spans="1:1" x14ac:dyDescent="0.25">
      <c r="A510" s="4" t="s">
        <v>39</v>
      </c>
    </row>
    <row r="511" spans="1:1" x14ac:dyDescent="0.25">
      <c r="A511" s="4" t="s">
        <v>40</v>
      </c>
    </row>
    <row r="512" spans="1:1" x14ac:dyDescent="0.25">
      <c r="A512" s="4" t="s">
        <v>41</v>
      </c>
    </row>
    <row r="513" spans="1:1" x14ac:dyDescent="0.25">
      <c r="A513" s="4" t="s">
        <v>42</v>
      </c>
    </row>
    <row r="514" spans="1:1" x14ac:dyDescent="0.25">
      <c r="A514" s="4" t="s">
        <v>43</v>
      </c>
    </row>
    <row r="515" spans="1:1" x14ac:dyDescent="0.25">
      <c r="A515" s="4" t="s">
        <v>44</v>
      </c>
    </row>
    <row r="516" spans="1:1" x14ac:dyDescent="0.25">
      <c r="A516" s="4" t="s">
        <v>69</v>
      </c>
    </row>
    <row r="517" spans="1:1" x14ac:dyDescent="0.25">
      <c r="A517" s="4" t="s">
        <v>70</v>
      </c>
    </row>
    <row r="518" spans="1:1" x14ac:dyDescent="0.25">
      <c r="A518" s="4" t="s">
        <v>71</v>
      </c>
    </row>
    <row r="519" spans="1:1" x14ac:dyDescent="0.25">
      <c r="A519" s="4" t="s">
        <v>72</v>
      </c>
    </row>
    <row r="520" spans="1:1" x14ac:dyDescent="0.25">
      <c r="A520" s="4" t="s">
        <v>73</v>
      </c>
    </row>
    <row r="521" spans="1:1" x14ac:dyDescent="0.25">
      <c r="A521" s="4" t="s">
        <v>74</v>
      </c>
    </row>
    <row r="522" spans="1:1" x14ac:dyDescent="0.25">
      <c r="A522" s="4" t="s">
        <v>75</v>
      </c>
    </row>
    <row r="523" spans="1:1" x14ac:dyDescent="0.25">
      <c r="A523" s="4" t="s">
        <v>76</v>
      </c>
    </row>
    <row r="524" spans="1:1" x14ac:dyDescent="0.25">
      <c r="A524" s="4" t="s">
        <v>77</v>
      </c>
    </row>
    <row r="525" spans="1:1" x14ac:dyDescent="0.25">
      <c r="A525" s="4" t="s">
        <v>78</v>
      </c>
    </row>
    <row r="526" spans="1:1" x14ac:dyDescent="0.25">
      <c r="A526" s="4" t="s">
        <v>79</v>
      </c>
    </row>
    <row r="527" spans="1:1" x14ac:dyDescent="0.25">
      <c r="A527" s="4" t="s">
        <v>80</v>
      </c>
    </row>
    <row r="528" spans="1:1" x14ac:dyDescent="0.25">
      <c r="A528" s="4" t="s">
        <v>81</v>
      </c>
    </row>
    <row r="529" spans="1:1" x14ac:dyDescent="0.25">
      <c r="A529" s="4" t="s">
        <v>82</v>
      </c>
    </row>
    <row r="530" spans="1:1" x14ac:dyDescent="0.25">
      <c r="A530" s="4" t="s">
        <v>83</v>
      </c>
    </row>
    <row r="531" spans="1:1" x14ac:dyDescent="0.25">
      <c r="A531" s="4" t="s">
        <v>84</v>
      </c>
    </row>
    <row r="532" spans="1:1" x14ac:dyDescent="0.25">
      <c r="A532" s="4" t="s">
        <v>85</v>
      </c>
    </row>
    <row r="533" spans="1:1" x14ac:dyDescent="0.25">
      <c r="A533" s="4" t="s">
        <v>86</v>
      </c>
    </row>
    <row r="534" spans="1:1" x14ac:dyDescent="0.25">
      <c r="A534" s="4" t="s">
        <v>87</v>
      </c>
    </row>
    <row r="535" spans="1:1" x14ac:dyDescent="0.25">
      <c r="A535" s="4" t="s">
        <v>88</v>
      </c>
    </row>
    <row r="536" spans="1:1" x14ac:dyDescent="0.25">
      <c r="A536" s="4" t="s">
        <v>89</v>
      </c>
    </row>
    <row r="537" spans="1:1" x14ac:dyDescent="0.25">
      <c r="A537" s="4" t="s">
        <v>90</v>
      </c>
    </row>
    <row r="538" spans="1:1" x14ac:dyDescent="0.25">
      <c r="A538" s="4" t="s">
        <v>91</v>
      </c>
    </row>
    <row r="539" spans="1:1" x14ac:dyDescent="0.25">
      <c r="A539" s="4" t="s">
        <v>92</v>
      </c>
    </row>
    <row r="540" spans="1:1" x14ac:dyDescent="0.25">
      <c r="A540" s="4" t="s">
        <v>93</v>
      </c>
    </row>
    <row r="541" spans="1:1" x14ac:dyDescent="0.25">
      <c r="A541" s="4" t="s">
        <v>47</v>
      </c>
    </row>
    <row r="542" spans="1:1" x14ac:dyDescent="0.25">
      <c r="A542" s="4" t="s">
        <v>48</v>
      </c>
    </row>
    <row r="543" spans="1:1" x14ac:dyDescent="0.25">
      <c r="A543" s="4" t="s">
        <v>49</v>
      </c>
    </row>
    <row r="544" spans="1:1" x14ac:dyDescent="0.25">
      <c r="A544" s="4" t="s">
        <v>50</v>
      </c>
    </row>
    <row r="545" spans="1:1" x14ac:dyDescent="0.25">
      <c r="A545" s="4" t="s">
        <v>51</v>
      </c>
    </row>
    <row r="546" spans="1:1" x14ac:dyDescent="0.25">
      <c r="A546" s="4" t="s">
        <v>52</v>
      </c>
    </row>
    <row r="547" spans="1:1" x14ac:dyDescent="0.25">
      <c r="A547" s="4" t="s">
        <v>53</v>
      </c>
    </row>
    <row r="548" spans="1:1" x14ac:dyDescent="0.25">
      <c r="A548" s="4" t="s">
        <v>54</v>
      </c>
    </row>
    <row r="549" spans="1:1" x14ac:dyDescent="0.25">
      <c r="A549" s="4" t="s">
        <v>55</v>
      </c>
    </row>
    <row r="550" spans="1:1" x14ac:dyDescent="0.25">
      <c r="A550" s="4" t="s">
        <v>56</v>
      </c>
    </row>
    <row r="551" spans="1:1" x14ac:dyDescent="0.25">
      <c r="A551" s="4" t="s">
        <v>57</v>
      </c>
    </row>
    <row r="552" spans="1:1" x14ac:dyDescent="0.25">
      <c r="A552" s="4" t="s">
        <v>58</v>
      </c>
    </row>
    <row r="553" spans="1:1" x14ac:dyDescent="0.25">
      <c r="A553" s="4" t="s">
        <v>59</v>
      </c>
    </row>
    <row r="554" spans="1:1" x14ac:dyDescent="0.25">
      <c r="A554" s="4" t="s">
        <v>60</v>
      </c>
    </row>
    <row r="555" spans="1:1" x14ac:dyDescent="0.25">
      <c r="A555" s="4" t="s">
        <v>61</v>
      </c>
    </row>
    <row r="556" spans="1:1" x14ac:dyDescent="0.25">
      <c r="A556" s="4" t="s">
        <v>62</v>
      </c>
    </row>
    <row r="557" spans="1:1" x14ac:dyDescent="0.25">
      <c r="A557" s="4" t="s">
        <v>63</v>
      </c>
    </row>
    <row r="558" spans="1:1" x14ac:dyDescent="0.25">
      <c r="A558" s="4" t="s">
        <v>64</v>
      </c>
    </row>
    <row r="559" spans="1:1" x14ac:dyDescent="0.25">
      <c r="A559" s="4" t="s">
        <v>65</v>
      </c>
    </row>
  </sheetData>
  <sheetProtection formatCells="0" formatColumns="0" formatRows="0" insertColumns="0"/>
  <mergeCells count="5">
    <mergeCell ref="A20:F20"/>
    <mergeCell ref="A31:B31"/>
    <mergeCell ref="A3:B3"/>
    <mergeCell ref="A14:B14"/>
    <mergeCell ref="A7:F7"/>
  </mergeCells>
  <dataValidations count="1">
    <dataValidation type="list" allowBlank="1" showInputMessage="1" showErrorMessage="1" sqref="B1">
      <formula1>$A$502:$A$559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Adat_beolvasas">
                <anchor moveWithCells="1" sizeWithCells="1">
                  <from>
                    <xdr:col>2</xdr:col>
                    <xdr:colOff>19050</xdr:colOff>
                    <xdr:row>0</xdr:row>
                    <xdr:rowOff>9525</xdr:rowOff>
                  </from>
                  <to>
                    <xdr:col>3</xdr:col>
                    <xdr:colOff>9525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" name="Button 67">
              <controlPr defaultSize="0" print="0" autoFill="0" autoPict="0" macro="[0]!Szamla_kiszamito">
                <anchor moveWithCells="1" sizeWithCells="1">
                  <from>
                    <xdr:col>3</xdr:col>
                    <xdr:colOff>133350</xdr:colOff>
                    <xdr:row>0</xdr:row>
                    <xdr:rowOff>9525</xdr:rowOff>
                  </from>
                  <to>
                    <xdr:col>3</xdr:col>
                    <xdr:colOff>1219200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/>
  <dimension ref="A1:L71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3.140625" style="55" customWidth="1"/>
    <col min="2" max="2" width="19" style="53" customWidth="1"/>
    <col min="3" max="3" width="21.42578125" style="53" customWidth="1"/>
    <col min="4" max="4" width="24" style="70" customWidth="1"/>
    <col min="5" max="5" width="22.85546875" style="53" customWidth="1"/>
    <col min="6" max="6" width="26.7109375" style="56" customWidth="1"/>
    <col min="7" max="7" width="25.5703125" style="54" customWidth="1"/>
    <col min="8" max="8" width="19" style="57" customWidth="1"/>
    <col min="9" max="9" width="25.140625" style="56" customWidth="1"/>
    <col min="10" max="11" width="20.28515625" style="54" customWidth="1"/>
    <col min="12" max="12" width="19.42578125" style="54" customWidth="1"/>
    <col min="13" max="16384" width="9.140625" style="32"/>
  </cols>
  <sheetData>
    <row r="1" spans="1:12" x14ac:dyDescent="0.25">
      <c r="A1" s="55" t="s">
        <v>95</v>
      </c>
      <c r="C1" s="53" t="s">
        <v>59</v>
      </c>
      <c r="D1" s="70" t="s">
        <v>103</v>
      </c>
      <c r="F1" s="56">
        <v>156</v>
      </c>
    </row>
    <row r="2" spans="1:12" x14ac:dyDescent="0.25">
      <c r="A2" s="55" t="s">
        <v>96</v>
      </c>
      <c r="C2" s="53" t="s">
        <v>65</v>
      </c>
      <c r="D2" s="70" t="s">
        <v>104</v>
      </c>
      <c r="F2" s="56">
        <v>256</v>
      </c>
    </row>
    <row r="3" spans="1:12" x14ac:dyDescent="0.25">
      <c r="D3" s="70" t="s">
        <v>105</v>
      </c>
      <c r="F3" s="56">
        <v>1</v>
      </c>
    </row>
    <row r="4" spans="1:12" s="60" customFormat="1" x14ac:dyDescent="0.25">
      <c r="A4" s="61" t="s">
        <v>97</v>
      </c>
      <c r="B4" s="62" t="s">
        <v>98</v>
      </c>
      <c r="C4" s="62" t="s">
        <v>107</v>
      </c>
      <c r="D4" s="71" t="s">
        <v>29</v>
      </c>
      <c r="E4" s="62" t="s">
        <v>2</v>
      </c>
      <c r="F4" s="63" t="s">
        <v>30</v>
      </c>
      <c r="G4" s="65" t="s">
        <v>99</v>
      </c>
      <c r="H4" s="64" t="s">
        <v>0</v>
      </c>
      <c r="I4" s="63" t="s">
        <v>106</v>
      </c>
      <c r="J4" s="65" t="s">
        <v>100</v>
      </c>
      <c r="K4" s="65" t="s">
        <v>101</v>
      </c>
      <c r="L4" s="65" t="s">
        <v>102</v>
      </c>
    </row>
    <row r="5" spans="1:12" x14ac:dyDescent="0.25">
      <c r="A5" s="55">
        <v>43466</v>
      </c>
      <c r="B5" s="53">
        <v>156</v>
      </c>
      <c r="C5" s="53">
        <v>220</v>
      </c>
      <c r="D5" s="70">
        <v>117624</v>
      </c>
      <c r="E5" s="53">
        <v>218</v>
      </c>
      <c r="F5" s="56">
        <v>62</v>
      </c>
      <c r="G5" s="54">
        <v>140244</v>
      </c>
      <c r="H5" s="57">
        <v>243</v>
      </c>
      <c r="I5" s="56">
        <v>0</v>
      </c>
      <c r="J5" s="54">
        <v>1513777</v>
      </c>
      <c r="K5" s="54">
        <v>573708</v>
      </c>
      <c r="L5" s="54">
        <v>2087485</v>
      </c>
    </row>
    <row r="6" spans="1:12" x14ac:dyDescent="0.25">
      <c r="A6" s="55">
        <v>43466</v>
      </c>
      <c r="B6" s="53">
        <v>157</v>
      </c>
      <c r="C6" s="53">
        <v>220</v>
      </c>
      <c r="D6" s="70">
        <v>118378</v>
      </c>
      <c r="E6" s="53">
        <v>218</v>
      </c>
      <c r="F6" s="56">
        <v>61</v>
      </c>
      <c r="G6" s="54">
        <v>137982</v>
      </c>
      <c r="H6" s="57">
        <v>243</v>
      </c>
      <c r="I6" s="56">
        <v>0</v>
      </c>
      <c r="J6" s="54">
        <v>1513777</v>
      </c>
      <c r="K6" s="54">
        <v>572200</v>
      </c>
      <c r="L6" s="54">
        <v>2085977</v>
      </c>
    </row>
    <row r="7" spans="1:12" x14ac:dyDescent="0.25">
      <c r="A7" s="55">
        <v>43466</v>
      </c>
      <c r="B7" s="53">
        <v>158</v>
      </c>
      <c r="C7" s="53">
        <v>220</v>
      </c>
      <c r="D7" s="70">
        <v>119132</v>
      </c>
      <c r="E7" s="53">
        <v>218</v>
      </c>
      <c r="F7" s="56">
        <v>60</v>
      </c>
      <c r="G7" s="54">
        <v>135720</v>
      </c>
      <c r="H7" s="57">
        <v>243</v>
      </c>
      <c r="I7" s="56">
        <v>0</v>
      </c>
      <c r="J7" s="54">
        <v>1513777</v>
      </c>
      <c r="K7" s="54">
        <v>570692</v>
      </c>
      <c r="L7" s="54">
        <v>2084469</v>
      </c>
    </row>
    <row r="8" spans="1:12" x14ac:dyDescent="0.25">
      <c r="A8" s="55">
        <v>43466</v>
      </c>
      <c r="B8" s="53">
        <v>159</v>
      </c>
      <c r="C8" s="53">
        <v>220</v>
      </c>
      <c r="D8" s="70">
        <v>119886</v>
      </c>
      <c r="E8" s="53">
        <v>218</v>
      </c>
      <c r="F8" s="56">
        <v>59</v>
      </c>
      <c r="G8" s="54">
        <v>133458</v>
      </c>
      <c r="H8" s="57">
        <v>243</v>
      </c>
      <c r="I8" s="56">
        <v>0</v>
      </c>
      <c r="J8" s="54">
        <v>1513777</v>
      </c>
      <c r="K8" s="54">
        <v>569184</v>
      </c>
      <c r="L8" s="54">
        <v>2082961</v>
      </c>
    </row>
    <row r="9" spans="1:12" x14ac:dyDescent="0.25">
      <c r="A9" s="55">
        <v>43466</v>
      </c>
      <c r="B9" s="53">
        <v>160</v>
      </c>
      <c r="C9" s="53">
        <v>220</v>
      </c>
      <c r="D9" s="70">
        <v>120640</v>
      </c>
      <c r="E9" s="53">
        <v>218</v>
      </c>
      <c r="F9" s="56">
        <v>58</v>
      </c>
      <c r="G9" s="54">
        <v>131196</v>
      </c>
      <c r="H9" s="57">
        <v>243</v>
      </c>
      <c r="I9" s="56">
        <v>0</v>
      </c>
      <c r="J9" s="54">
        <v>1513777</v>
      </c>
      <c r="K9" s="54">
        <v>567676</v>
      </c>
      <c r="L9" s="54">
        <v>2081453</v>
      </c>
    </row>
    <row r="10" spans="1:12" x14ac:dyDescent="0.25">
      <c r="A10" s="55">
        <v>43466</v>
      </c>
      <c r="B10" s="53">
        <v>161</v>
      </c>
      <c r="C10" s="53">
        <v>220</v>
      </c>
      <c r="D10" s="70">
        <v>121394</v>
      </c>
      <c r="E10" s="53">
        <v>218</v>
      </c>
      <c r="F10" s="56">
        <v>57</v>
      </c>
      <c r="G10" s="54">
        <v>128934</v>
      </c>
      <c r="H10" s="57">
        <v>243</v>
      </c>
      <c r="I10" s="56">
        <v>0</v>
      </c>
      <c r="J10" s="54">
        <v>1513777</v>
      </c>
      <c r="K10" s="54">
        <v>566168</v>
      </c>
      <c r="L10" s="54">
        <v>2079945</v>
      </c>
    </row>
    <row r="11" spans="1:12" x14ac:dyDescent="0.25">
      <c r="A11" s="55">
        <v>43466</v>
      </c>
      <c r="B11" s="53">
        <v>162</v>
      </c>
      <c r="C11" s="53">
        <v>220</v>
      </c>
      <c r="D11" s="70">
        <v>122148</v>
      </c>
      <c r="E11" s="53">
        <v>218</v>
      </c>
      <c r="F11" s="56">
        <v>56</v>
      </c>
      <c r="G11" s="54">
        <v>126672</v>
      </c>
      <c r="H11" s="57">
        <v>243</v>
      </c>
      <c r="I11" s="56">
        <v>0</v>
      </c>
      <c r="J11" s="54">
        <v>1513777</v>
      </c>
      <c r="K11" s="54">
        <v>564660</v>
      </c>
      <c r="L11" s="54">
        <v>2078437</v>
      </c>
    </row>
    <row r="12" spans="1:12" x14ac:dyDescent="0.25">
      <c r="A12" s="55">
        <v>43466</v>
      </c>
      <c r="B12" s="53">
        <v>163</v>
      </c>
      <c r="C12" s="53">
        <v>220</v>
      </c>
      <c r="D12" s="70">
        <v>122902</v>
      </c>
      <c r="E12" s="53">
        <v>218</v>
      </c>
      <c r="F12" s="56">
        <v>55</v>
      </c>
      <c r="G12" s="54">
        <v>124410</v>
      </c>
      <c r="H12" s="57">
        <v>243</v>
      </c>
      <c r="I12" s="56">
        <v>0</v>
      </c>
      <c r="J12" s="54">
        <v>1513777</v>
      </c>
      <c r="K12" s="54">
        <v>563152</v>
      </c>
      <c r="L12" s="54">
        <v>2076929</v>
      </c>
    </row>
    <row r="13" spans="1:12" x14ac:dyDescent="0.25">
      <c r="A13" s="55">
        <v>43466</v>
      </c>
      <c r="B13" s="53">
        <v>164</v>
      </c>
      <c r="C13" s="53">
        <v>220</v>
      </c>
      <c r="D13" s="70">
        <v>123656</v>
      </c>
      <c r="E13" s="53">
        <v>218</v>
      </c>
      <c r="F13" s="56">
        <v>54</v>
      </c>
      <c r="G13" s="54">
        <v>122148</v>
      </c>
      <c r="H13" s="57">
        <v>243</v>
      </c>
      <c r="I13" s="56">
        <v>0</v>
      </c>
      <c r="J13" s="54">
        <v>1513777</v>
      </c>
      <c r="K13" s="54">
        <v>561644</v>
      </c>
      <c r="L13" s="54">
        <v>2075421</v>
      </c>
    </row>
    <row r="14" spans="1:12" x14ac:dyDescent="0.25">
      <c r="A14" s="55">
        <v>43466</v>
      </c>
      <c r="B14" s="53">
        <v>165</v>
      </c>
      <c r="C14" s="53">
        <v>220</v>
      </c>
      <c r="D14" s="70">
        <v>124410</v>
      </c>
      <c r="E14" s="53">
        <v>218</v>
      </c>
      <c r="F14" s="56">
        <v>53</v>
      </c>
      <c r="G14" s="54">
        <v>119886</v>
      </c>
      <c r="H14" s="57">
        <v>243</v>
      </c>
      <c r="I14" s="56">
        <v>0</v>
      </c>
      <c r="J14" s="54">
        <v>1513777</v>
      </c>
      <c r="K14" s="54">
        <v>560136</v>
      </c>
      <c r="L14" s="54">
        <v>2073913</v>
      </c>
    </row>
    <row r="15" spans="1:12" x14ac:dyDescent="0.25">
      <c r="A15" s="55">
        <v>43466</v>
      </c>
      <c r="B15" s="53">
        <v>166</v>
      </c>
      <c r="C15" s="53">
        <v>220</v>
      </c>
      <c r="D15" s="70">
        <v>125164</v>
      </c>
      <c r="E15" s="53">
        <v>218</v>
      </c>
      <c r="F15" s="56">
        <v>52</v>
      </c>
      <c r="G15" s="54">
        <v>117624</v>
      </c>
      <c r="H15" s="57">
        <v>243</v>
      </c>
      <c r="I15" s="56">
        <v>0</v>
      </c>
      <c r="J15" s="54">
        <v>1513777</v>
      </c>
      <c r="K15" s="54">
        <v>558628</v>
      </c>
      <c r="L15" s="54">
        <v>2072405</v>
      </c>
    </row>
    <row r="16" spans="1:12" x14ac:dyDescent="0.25">
      <c r="A16" s="55">
        <v>43466</v>
      </c>
      <c r="B16" s="53">
        <v>167</v>
      </c>
      <c r="C16" s="53">
        <v>220</v>
      </c>
      <c r="D16" s="70">
        <v>125918</v>
      </c>
      <c r="E16" s="53">
        <v>218</v>
      </c>
      <c r="F16" s="56">
        <v>51</v>
      </c>
      <c r="G16" s="54">
        <v>115362</v>
      </c>
      <c r="H16" s="57">
        <v>243</v>
      </c>
      <c r="I16" s="56">
        <v>0</v>
      </c>
      <c r="J16" s="54">
        <v>1513777</v>
      </c>
      <c r="K16" s="54">
        <v>557120</v>
      </c>
      <c r="L16" s="54">
        <v>2070897</v>
      </c>
    </row>
    <row r="17" spans="1:12" x14ac:dyDescent="0.25">
      <c r="A17" s="55">
        <v>43466</v>
      </c>
      <c r="B17" s="53">
        <v>168</v>
      </c>
      <c r="C17" s="53">
        <v>220</v>
      </c>
      <c r="D17" s="70">
        <v>126672</v>
      </c>
      <c r="E17" s="53">
        <v>218</v>
      </c>
      <c r="F17" s="56">
        <v>50</v>
      </c>
      <c r="G17" s="54">
        <v>113100</v>
      </c>
      <c r="H17" s="57">
        <v>243</v>
      </c>
      <c r="I17" s="56">
        <v>0</v>
      </c>
      <c r="J17" s="54">
        <v>1513777</v>
      </c>
      <c r="K17" s="54">
        <v>555612</v>
      </c>
      <c r="L17" s="54">
        <v>2069389</v>
      </c>
    </row>
    <row r="18" spans="1:12" x14ac:dyDescent="0.25">
      <c r="A18" s="55">
        <v>43466</v>
      </c>
      <c r="B18" s="53">
        <v>169</v>
      </c>
      <c r="C18" s="53">
        <v>220</v>
      </c>
      <c r="D18" s="70">
        <v>127426</v>
      </c>
      <c r="E18" s="53">
        <v>218</v>
      </c>
      <c r="F18" s="56">
        <v>49</v>
      </c>
      <c r="G18" s="54">
        <v>110838</v>
      </c>
      <c r="H18" s="57">
        <v>243</v>
      </c>
      <c r="I18" s="56">
        <v>0</v>
      </c>
      <c r="J18" s="54">
        <v>1513777</v>
      </c>
      <c r="K18" s="54">
        <v>554104</v>
      </c>
      <c r="L18" s="54">
        <v>2067881</v>
      </c>
    </row>
    <row r="19" spans="1:12" x14ac:dyDescent="0.25">
      <c r="A19" s="55">
        <v>43466</v>
      </c>
      <c r="B19" s="53">
        <v>170</v>
      </c>
      <c r="C19" s="53">
        <v>220</v>
      </c>
      <c r="D19" s="70">
        <v>128180</v>
      </c>
      <c r="E19" s="53">
        <v>218</v>
      </c>
      <c r="F19" s="56">
        <v>48</v>
      </c>
      <c r="G19" s="54">
        <v>108576</v>
      </c>
      <c r="H19" s="57">
        <v>243</v>
      </c>
      <c r="I19" s="56">
        <v>0</v>
      </c>
      <c r="J19" s="54">
        <v>1513777</v>
      </c>
      <c r="K19" s="54">
        <v>552596</v>
      </c>
      <c r="L19" s="54">
        <v>2066373</v>
      </c>
    </row>
    <row r="20" spans="1:12" x14ac:dyDescent="0.25">
      <c r="A20" s="55">
        <v>43466</v>
      </c>
      <c r="B20" s="53">
        <v>171</v>
      </c>
      <c r="C20" s="53">
        <v>220</v>
      </c>
      <c r="D20" s="70">
        <v>128934</v>
      </c>
      <c r="E20" s="53">
        <v>218</v>
      </c>
      <c r="F20" s="56">
        <v>47</v>
      </c>
      <c r="G20" s="54">
        <v>106314</v>
      </c>
      <c r="H20" s="57">
        <v>243</v>
      </c>
      <c r="I20" s="56">
        <v>0</v>
      </c>
      <c r="J20" s="54">
        <v>1513777</v>
      </c>
      <c r="K20" s="54">
        <v>551088</v>
      </c>
      <c r="L20" s="54">
        <v>2064865</v>
      </c>
    </row>
    <row r="21" spans="1:12" x14ac:dyDescent="0.25">
      <c r="A21" s="55">
        <v>43466</v>
      </c>
      <c r="B21" s="53">
        <v>172</v>
      </c>
      <c r="C21" s="53">
        <v>220</v>
      </c>
      <c r="D21" s="70">
        <v>129688</v>
      </c>
      <c r="E21" s="53">
        <v>218</v>
      </c>
      <c r="F21" s="56">
        <v>46</v>
      </c>
      <c r="G21" s="54">
        <v>104052</v>
      </c>
      <c r="H21" s="57">
        <v>243</v>
      </c>
      <c r="I21" s="56">
        <v>0</v>
      </c>
      <c r="J21" s="54">
        <v>1513777</v>
      </c>
      <c r="K21" s="54">
        <v>549580</v>
      </c>
      <c r="L21" s="54">
        <v>2063357</v>
      </c>
    </row>
    <row r="22" spans="1:12" x14ac:dyDescent="0.25">
      <c r="A22" s="55">
        <v>43466</v>
      </c>
      <c r="B22" s="53">
        <v>173</v>
      </c>
      <c r="C22" s="53">
        <v>220</v>
      </c>
      <c r="D22" s="70">
        <v>130442</v>
      </c>
      <c r="E22" s="53">
        <v>218</v>
      </c>
      <c r="F22" s="56">
        <v>45</v>
      </c>
      <c r="G22" s="54">
        <v>101790</v>
      </c>
      <c r="H22" s="57">
        <v>243</v>
      </c>
      <c r="I22" s="56">
        <v>0</v>
      </c>
      <c r="J22" s="54">
        <v>1513777</v>
      </c>
      <c r="K22" s="54">
        <v>548072</v>
      </c>
      <c r="L22" s="54">
        <v>2061849</v>
      </c>
    </row>
    <row r="23" spans="1:12" x14ac:dyDescent="0.25">
      <c r="A23" s="55">
        <v>43466</v>
      </c>
      <c r="B23" s="53">
        <v>174</v>
      </c>
      <c r="C23" s="53">
        <v>220</v>
      </c>
      <c r="D23" s="70">
        <v>131196</v>
      </c>
      <c r="E23" s="53">
        <v>218</v>
      </c>
      <c r="F23" s="56">
        <v>44</v>
      </c>
      <c r="G23" s="54">
        <v>99528</v>
      </c>
      <c r="H23" s="57">
        <v>243</v>
      </c>
      <c r="I23" s="56">
        <v>0</v>
      </c>
      <c r="J23" s="54">
        <v>1513777</v>
      </c>
      <c r="K23" s="54">
        <v>546564</v>
      </c>
      <c r="L23" s="54">
        <v>2060341</v>
      </c>
    </row>
    <row r="24" spans="1:12" x14ac:dyDescent="0.25">
      <c r="A24" s="55">
        <v>43466</v>
      </c>
      <c r="B24" s="53">
        <v>175</v>
      </c>
      <c r="C24" s="53">
        <v>220</v>
      </c>
      <c r="D24" s="70">
        <v>131950</v>
      </c>
      <c r="E24" s="53">
        <v>218</v>
      </c>
      <c r="F24" s="56">
        <v>43</v>
      </c>
      <c r="G24" s="54">
        <v>97266</v>
      </c>
      <c r="H24" s="57">
        <v>243</v>
      </c>
      <c r="I24" s="56">
        <v>0</v>
      </c>
      <c r="J24" s="54">
        <v>1513777</v>
      </c>
      <c r="K24" s="54">
        <v>545056</v>
      </c>
      <c r="L24" s="54">
        <v>2058833</v>
      </c>
    </row>
    <row r="25" spans="1:12" x14ac:dyDescent="0.25">
      <c r="A25" s="55">
        <v>43466</v>
      </c>
      <c r="B25" s="53">
        <v>176</v>
      </c>
      <c r="C25" s="53">
        <v>220</v>
      </c>
      <c r="D25" s="70">
        <v>132704</v>
      </c>
      <c r="E25" s="53">
        <v>218</v>
      </c>
      <c r="F25" s="56">
        <v>42</v>
      </c>
      <c r="G25" s="54">
        <v>95004</v>
      </c>
      <c r="H25" s="57">
        <v>243</v>
      </c>
      <c r="I25" s="56">
        <v>0</v>
      </c>
      <c r="J25" s="54">
        <v>1513777</v>
      </c>
      <c r="K25" s="54">
        <v>543548</v>
      </c>
      <c r="L25" s="54">
        <v>2057325</v>
      </c>
    </row>
    <row r="26" spans="1:12" x14ac:dyDescent="0.25">
      <c r="A26" s="55">
        <v>43466</v>
      </c>
      <c r="B26" s="53">
        <v>177</v>
      </c>
      <c r="C26" s="53">
        <v>220</v>
      </c>
      <c r="D26" s="70">
        <v>133458</v>
      </c>
      <c r="E26" s="53">
        <v>218</v>
      </c>
      <c r="F26" s="56">
        <v>41</v>
      </c>
      <c r="G26" s="54">
        <v>92742</v>
      </c>
      <c r="H26" s="57">
        <v>243</v>
      </c>
      <c r="I26" s="56">
        <v>0</v>
      </c>
      <c r="J26" s="54">
        <v>1513777</v>
      </c>
      <c r="K26" s="54">
        <v>542040</v>
      </c>
      <c r="L26" s="54">
        <v>2055817</v>
      </c>
    </row>
    <row r="27" spans="1:12" x14ac:dyDescent="0.25">
      <c r="A27" s="55">
        <v>43466</v>
      </c>
      <c r="B27" s="53">
        <v>178</v>
      </c>
      <c r="C27" s="53">
        <v>220</v>
      </c>
      <c r="D27" s="70">
        <v>134212</v>
      </c>
      <c r="E27" s="53">
        <v>218</v>
      </c>
      <c r="F27" s="56">
        <v>40</v>
      </c>
      <c r="G27" s="54">
        <v>90480</v>
      </c>
      <c r="H27" s="57">
        <v>243</v>
      </c>
      <c r="I27" s="56">
        <v>0</v>
      </c>
      <c r="J27" s="54">
        <v>1513777</v>
      </c>
      <c r="K27" s="54">
        <v>540532</v>
      </c>
      <c r="L27" s="54">
        <v>2054309</v>
      </c>
    </row>
    <row r="28" spans="1:12" x14ac:dyDescent="0.25">
      <c r="A28" s="55">
        <v>43466</v>
      </c>
      <c r="B28" s="53">
        <v>179</v>
      </c>
      <c r="C28" s="53">
        <v>220</v>
      </c>
      <c r="D28" s="70">
        <v>134966</v>
      </c>
      <c r="E28" s="53">
        <v>218</v>
      </c>
      <c r="F28" s="56">
        <v>39</v>
      </c>
      <c r="G28" s="54">
        <v>88218</v>
      </c>
      <c r="H28" s="57">
        <v>243</v>
      </c>
      <c r="I28" s="56">
        <v>0</v>
      </c>
      <c r="J28" s="54">
        <v>1513777</v>
      </c>
      <c r="K28" s="54">
        <v>539024</v>
      </c>
      <c r="L28" s="54">
        <v>2052801</v>
      </c>
    </row>
    <row r="29" spans="1:12" x14ac:dyDescent="0.25">
      <c r="A29" s="55">
        <v>43466</v>
      </c>
      <c r="B29" s="53">
        <v>180</v>
      </c>
      <c r="C29" s="53">
        <v>220</v>
      </c>
      <c r="D29" s="70">
        <v>135720</v>
      </c>
      <c r="E29" s="53">
        <v>218</v>
      </c>
      <c r="F29" s="56">
        <v>38</v>
      </c>
      <c r="G29" s="54">
        <v>85956</v>
      </c>
      <c r="H29" s="57">
        <v>243</v>
      </c>
      <c r="I29" s="56">
        <v>0</v>
      </c>
      <c r="J29" s="54">
        <v>1513777</v>
      </c>
      <c r="K29" s="54">
        <v>537516</v>
      </c>
      <c r="L29" s="54">
        <v>2051293</v>
      </c>
    </row>
    <row r="30" spans="1:12" x14ac:dyDescent="0.25">
      <c r="A30" s="55">
        <v>43466</v>
      </c>
      <c r="B30" s="53">
        <v>181</v>
      </c>
      <c r="C30" s="53">
        <v>220</v>
      </c>
      <c r="D30" s="70">
        <v>136474</v>
      </c>
      <c r="E30" s="53">
        <v>218</v>
      </c>
      <c r="F30" s="56">
        <v>37</v>
      </c>
      <c r="G30" s="54">
        <v>83694</v>
      </c>
      <c r="H30" s="57">
        <v>243</v>
      </c>
      <c r="I30" s="56">
        <v>0</v>
      </c>
      <c r="J30" s="54">
        <v>1513777</v>
      </c>
      <c r="K30" s="54">
        <v>536008</v>
      </c>
      <c r="L30" s="54">
        <v>2049785</v>
      </c>
    </row>
    <row r="31" spans="1:12" x14ac:dyDescent="0.25">
      <c r="A31" s="55">
        <v>43466</v>
      </c>
      <c r="B31" s="53">
        <v>182</v>
      </c>
      <c r="C31" s="53">
        <v>220</v>
      </c>
      <c r="D31" s="70">
        <v>137228</v>
      </c>
      <c r="E31" s="53">
        <v>218</v>
      </c>
      <c r="F31" s="56">
        <v>36</v>
      </c>
      <c r="G31" s="54">
        <v>81432</v>
      </c>
      <c r="H31" s="57">
        <v>243</v>
      </c>
      <c r="I31" s="56">
        <v>0</v>
      </c>
      <c r="J31" s="54">
        <v>1513777</v>
      </c>
      <c r="K31" s="54">
        <v>534500</v>
      </c>
      <c r="L31" s="54">
        <v>2048277</v>
      </c>
    </row>
    <row r="32" spans="1:12" x14ac:dyDescent="0.25">
      <c r="A32" s="55">
        <v>43466</v>
      </c>
      <c r="B32" s="53">
        <v>183</v>
      </c>
      <c r="C32" s="53">
        <v>220</v>
      </c>
      <c r="D32" s="70">
        <v>137982</v>
      </c>
      <c r="E32" s="53">
        <v>218</v>
      </c>
      <c r="F32" s="56">
        <v>35</v>
      </c>
      <c r="G32" s="54">
        <v>79170</v>
      </c>
      <c r="H32" s="57">
        <v>243</v>
      </c>
      <c r="I32" s="56">
        <v>0</v>
      </c>
      <c r="J32" s="54">
        <v>1513777</v>
      </c>
      <c r="K32" s="54">
        <v>532992</v>
      </c>
      <c r="L32" s="54">
        <v>2046769</v>
      </c>
    </row>
    <row r="33" spans="1:12" x14ac:dyDescent="0.25">
      <c r="A33" s="55">
        <v>43466</v>
      </c>
      <c r="B33" s="53">
        <v>184</v>
      </c>
      <c r="C33" s="53">
        <v>220</v>
      </c>
      <c r="D33" s="70">
        <v>138736</v>
      </c>
      <c r="E33" s="53">
        <v>218</v>
      </c>
      <c r="F33" s="56">
        <v>34</v>
      </c>
      <c r="G33" s="54">
        <v>76908</v>
      </c>
      <c r="H33" s="57">
        <v>243</v>
      </c>
      <c r="I33" s="56">
        <v>0</v>
      </c>
      <c r="J33" s="54">
        <v>1513777</v>
      </c>
      <c r="K33" s="54">
        <v>531484</v>
      </c>
      <c r="L33" s="54">
        <v>2045261</v>
      </c>
    </row>
    <row r="34" spans="1:12" x14ac:dyDescent="0.25">
      <c r="A34" s="55">
        <v>43466</v>
      </c>
      <c r="B34" s="53">
        <v>185</v>
      </c>
      <c r="C34" s="53">
        <v>220</v>
      </c>
      <c r="D34" s="70">
        <v>139490</v>
      </c>
      <c r="E34" s="53">
        <v>218</v>
      </c>
      <c r="F34" s="56">
        <v>33</v>
      </c>
      <c r="G34" s="54">
        <v>74646</v>
      </c>
      <c r="H34" s="57">
        <v>243</v>
      </c>
      <c r="I34" s="56">
        <v>0</v>
      </c>
      <c r="J34" s="54">
        <v>1513777</v>
      </c>
      <c r="K34" s="54">
        <v>529976</v>
      </c>
      <c r="L34" s="54">
        <v>2043753</v>
      </c>
    </row>
    <row r="35" spans="1:12" x14ac:dyDescent="0.25">
      <c r="A35" s="55">
        <v>43466</v>
      </c>
      <c r="B35" s="53">
        <v>186</v>
      </c>
      <c r="C35" s="53">
        <v>220</v>
      </c>
      <c r="D35" s="70">
        <v>140244</v>
      </c>
      <c r="E35" s="53">
        <v>218</v>
      </c>
      <c r="F35" s="56">
        <v>32</v>
      </c>
      <c r="G35" s="54">
        <v>72384</v>
      </c>
      <c r="H35" s="57">
        <v>243</v>
      </c>
      <c r="I35" s="56">
        <v>0</v>
      </c>
      <c r="J35" s="54">
        <v>1513777</v>
      </c>
      <c r="K35" s="54">
        <v>528468</v>
      </c>
      <c r="L35" s="54">
        <v>2042245</v>
      </c>
    </row>
    <row r="36" spans="1:12" x14ac:dyDescent="0.25">
      <c r="A36" s="55">
        <v>43466</v>
      </c>
      <c r="B36" s="53">
        <v>187</v>
      </c>
      <c r="C36" s="53">
        <v>220</v>
      </c>
      <c r="D36" s="70">
        <v>140998</v>
      </c>
      <c r="E36" s="53">
        <v>218</v>
      </c>
      <c r="F36" s="56">
        <v>31</v>
      </c>
      <c r="G36" s="54">
        <v>70122</v>
      </c>
      <c r="H36" s="57">
        <v>243</v>
      </c>
      <c r="I36" s="56">
        <v>0</v>
      </c>
      <c r="J36" s="54">
        <v>1513777</v>
      </c>
      <c r="K36" s="54">
        <v>526960</v>
      </c>
      <c r="L36" s="54">
        <v>2040737</v>
      </c>
    </row>
    <row r="37" spans="1:12" x14ac:dyDescent="0.25">
      <c r="A37" s="55">
        <v>43466</v>
      </c>
      <c r="B37" s="53">
        <v>188</v>
      </c>
      <c r="C37" s="53">
        <v>220</v>
      </c>
      <c r="D37" s="70">
        <v>141752</v>
      </c>
      <c r="E37" s="53">
        <v>218</v>
      </c>
      <c r="F37" s="56">
        <v>30</v>
      </c>
      <c r="G37" s="54">
        <v>67860</v>
      </c>
      <c r="H37" s="57">
        <v>243</v>
      </c>
      <c r="I37" s="56">
        <v>0</v>
      </c>
      <c r="J37" s="54">
        <v>1513777</v>
      </c>
      <c r="K37" s="54">
        <v>525452</v>
      </c>
      <c r="L37" s="54">
        <v>2039229</v>
      </c>
    </row>
    <row r="38" spans="1:12" x14ac:dyDescent="0.25">
      <c r="A38" s="55">
        <v>43466</v>
      </c>
      <c r="B38" s="53">
        <v>189</v>
      </c>
      <c r="C38" s="53">
        <v>220</v>
      </c>
      <c r="D38" s="70">
        <v>142506</v>
      </c>
      <c r="E38" s="53">
        <v>218</v>
      </c>
      <c r="F38" s="56">
        <v>29</v>
      </c>
      <c r="G38" s="54">
        <v>65598</v>
      </c>
      <c r="H38" s="57">
        <v>243</v>
      </c>
      <c r="I38" s="56">
        <v>0</v>
      </c>
      <c r="J38" s="54">
        <v>1513777</v>
      </c>
      <c r="K38" s="54">
        <v>523944</v>
      </c>
      <c r="L38" s="54">
        <v>2037721</v>
      </c>
    </row>
    <row r="39" spans="1:12" x14ac:dyDescent="0.25">
      <c r="A39" s="55">
        <v>43466</v>
      </c>
      <c r="B39" s="53">
        <v>190</v>
      </c>
      <c r="C39" s="53">
        <v>220</v>
      </c>
      <c r="D39" s="70">
        <v>143260</v>
      </c>
      <c r="E39" s="53">
        <v>218</v>
      </c>
      <c r="F39" s="56">
        <v>28</v>
      </c>
      <c r="G39" s="54">
        <v>63336</v>
      </c>
      <c r="H39" s="57">
        <v>243</v>
      </c>
      <c r="I39" s="56">
        <v>0</v>
      </c>
      <c r="J39" s="54">
        <v>1513777</v>
      </c>
      <c r="K39" s="54">
        <v>522436</v>
      </c>
      <c r="L39" s="54">
        <v>2036213</v>
      </c>
    </row>
    <row r="40" spans="1:12" x14ac:dyDescent="0.25">
      <c r="A40" s="55">
        <v>43466</v>
      </c>
      <c r="B40" s="53">
        <v>191</v>
      </c>
      <c r="C40" s="53">
        <v>220</v>
      </c>
      <c r="D40" s="70">
        <v>144014</v>
      </c>
      <c r="E40" s="53">
        <v>218</v>
      </c>
      <c r="F40" s="56">
        <v>27</v>
      </c>
      <c r="G40" s="54">
        <v>61074</v>
      </c>
      <c r="H40" s="57">
        <v>243</v>
      </c>
      <c r="I40" s="56">
        <v>0</v>
      </c>
      <c r="J40" s="54">
        <v>1513777</v>
      </c>
      <c r="K40" s="54">
        <v>520928</v>
      </c>
      <c r="L40" s="54">
        <v>2034705</v>
      </c>
    </row>
    <row r="41" spans="1:12" x14ac:dyDescent="0.25">
      <c r="A41" s="55">
        <v>43466</v>
      </c>
      <c r="B41" s="53">
        <v>192</v>
      </c>
      <c r="C41" s="53">
        <v>220</v>
      </c>
      <c r="D41" s="70">
        <v>144768</v>
      </c>
      <c r="E41" s="53">
        <v>218</v>
      </c>
      <c r="F41" s="56">
        <v>26</v>
      </c>
      <c r="G41" s="54">
        <v>58812</v>
      </c>
      <c r="H41" s="57">
        <v>243</v>
      </c>
      <c r="I41" s="56">
        <v>0</v>
      </c>
      <c r="J41" s="54">
        <v>1513777</v>
      </c>
      <c r="K41" s="54">
        <v>519420</v>
      </c>
      <c r="L41" s="54">
        <v>2033197</v>
      </c>
    </row>
    <row r="42" spans="1:12" x14ac:dyDescent="0.25">
      <c r="A42" s="55">
        <v>43466</v>
      </c>
      <c r="B42" s="53">
        <v>193</v>
      </c>
      <c r="C42" s="53">
        <v>220</v>
      </c>
      <c r="D42" s="70">
        <v>145522</v>
      </c>
      <c r="E42" s="53">
        <v>218</v>
      </c>
      <c r="F42" s="56">
        <v>25</v>
      </c>
      <c r="G42" s="54">
        <v>56550</v>
      </c>
      <c r="H42" s="57">
        <v>243</v>
      </c>
      <c r="I42" s="56">
        <v>0</v>
      </c>
      <c r="J42" s="54">
        <v>1513777</v>
      </c>
      <c r="K42" s="54">
        <v>517912</v>
      </c>
      <c r="L42" s="54">
        <v>2031689</v>
      </c>
    </row>
    <row r="43" spans="1:12" x14ac:dyDescent="0.25">
      <c r="A43" s="55">
        <v>43466</v>
      </c>
      <c r="B43" s="53">
        <v>194</v>
      </c>
      <c r="C43" s="53">
        <v>220</v>
      </c>
      <c r="D43" s="70">
        <v>146276</v>
      </c>
      <c r="E43" s="53">
        <v>218</v>
      </c>
      <c r="F43" s="56">
        <v>24</v>
      </c>
      <c r="G43" s="54">
        <v>54288</v>
      </c>
      <c r="H43" s="57">
        <v>243</v>
      </c>
      <c r="I43" s="56">
        <v>0</v>
      </c>
      <c r="J43" s="54">
        <v>1513777</v>
      </c>
      <c r="K43" s="54">
        <v>516404</v>
      </c>
      <c r="L43" s="54">
        <v>2030181</v>
      </c>
    </row>
    <row r="44" spans="1:12" x14ac:dyDescent="0.25">
      <c r="A44" s="55">
        <v>43466</v>
      </c>
      <c r="B44" s="53">
        <v>195</v>
      </c>
      <c r="C44" s="53">
        <v>220</v>
      </c>
      <c r="D44" s="70">
        <v>147030</v>
      </c>
      <c r="E44" s="53">
        <v>218</v>
      </c>
      <c r="F44" s="56">
        <v>23</v>
      </c>
      <c r="G44" s="54">
        <v>52026</v>
      </c>
      <c r="H44" s="57">
        <v>243</v>
      </c>
      <c r="I44" s="56">
        <v>0</v>
      </c>
      <c r="J44" s="54">
        <v>1513777</v>
      </c>
      <c r="K44" s="54">
        <v>514896</v>
      </c>
      <c r="L44" s="54">
        <v>2028673</v>
      </c>
    </row>
    <row r="45" spans="1:12" x14ac:dyDescent="0.25">
      <c r="A45" s="55">
        <v>43466</v>
      </c>
      <c r="B45" s="53">
        <v>196</v>
      </c>
      <c r="C45" s="53">
        <v>220</v>
      </c>
      <c r="D45" s="70">
        <v>147784</v>
      </c>
      <c r="E45" s="53">
        <v>218</v>
      </c>
      <c r="F45" s="56">
        <v>22</v>
      </c>
      <c r="G45" s="54">
        <v>49764</v>
      </c>
      <c r="H45" s="57">
        <v>243</v>
      </c>
      <c r="I45" s="56">
        <v>0</v>
      </c>
      <c r="J45" s="54">
        <v>1513777</v>
      </c>
      <c r="K45" s="54">
        <v>513388</v>
      </c>
      <c r="L45" s="54">
        <v>2027165</v>
      </c>
    </row>
    <row r="46" spans="1:12" x14ac:dyDescent="0.25">
      <c r="A46" s="55">
        <v>43466</v>
      </c>
      <c r="B46" s="53">
        <v>197</v>
      </c>
      <c r="C46" s="53">
        <v>220</v>
      </c>
      <c r="D46" s="70">
        <v>148538</v>
      </c>
      <c r="E46" s="53">
        <v>218</v>
      </c>
      <c r="F46" s="56">
        <v>21</v>
      </c>
      <c r="G46" s="54">
        <v>47502</v>
      </c>
      <c r="H46" s="57">
        <v>243</v>
      </c>
      <c r="I46" s="56">
        <v>0</v>
      </c>
      <c r="J46" s="54">
        <v>1513777</v>
      </c>
      <c r="K46" s="54">
        <v>511880</v>
      </c>
      <c r="L46" s="54">
        <v>2025657</v>
      </c>
    </row>
    <row r="47" spans="1:12" x14ac:dyDescent="0.25">
      <c r="A47" s="55">
        <v>43466</v>
      </c>
      <c r="B47" s="53">
        <v>198</v>
      </c>
      <c r="C47" s="53">
        <v>220</v>
      </c>
      <c r="D47" s="70">
        <v>149292</v>
      </c>
      <c r="E47" s="53">
        <v>218</v>
      </c>
      <c r="F47" s="56">
        <v>20</v>
      </c>
      <c r="G47" s="54">
        <v>45240</v>
      </c>
      <c r="H47" s="57">
        <v>243</v>
      </c>
      <c r="I47" s="56">
        <v>0</v>
      </c>
      <c r="J47" s="54">
        <v>1513777</v>
      </c>
      <c r="K47" s="54">
        <v>510372</v>
      </c>
      <c r="L47" s="54">
        <v>2024149</v>
      </c>
    </row>
    <row r="48" spans="1:12" x14ac:dyDescent="0.25">
      <c r="A48" s="55">
        <v>43466</v>
      </c>
      <c r="B48" s="53">
        <v>199</v>
      </c>
      <c r="C48" s="53">
        <v>220</v>
      </c>
      <c r="D48" s="70">
        <v>150046</v>
      </c>
      <c r="E48" s="53">
        <v>218</v>
      </c>
      <c r="F48" s="56">
        <v>19</v>
      </c>
      <c r="G48" s="54">
        <v>42978</v>
      </c>
      <c r="H48" s="57">
        <v>243</v>
      </c>
      <c r="I48" s="56">
        <v>0</v>
      </c>
      <c r="J48" s="54">
        <v>1513777</v>
      </c>
      <c r="K48" s="54">
        <v>508864</v>
      </c>
      <c r="L48" s="54">
        <v>2022641</v>
      </c>
    </row>
    <row r="49" spans="1:12" x14ac:dyDescent="0.25">
      <c r="A49" s="55">
        <v>43466</v>
      </c>
      <c r="B49" s="53">
        <v>200</v>
      </c>
      <c r="C49" s="53">
        <v>220</v>
      </c>
      <c r="D49" s="70">
        <v>150800</v>
      </c>
      <c r="E49" s="53">
        <v>218</v>
      </c>
      <c r="F49" s="56">
        <v>18</v>
      </c>
      <c r="G49" s="54">
        <v>40716</v>
      </c>
      <c r="H49" s="57">
        <v>243</v>
      </c>
      <c r="I49" s="56">
        <v>0</v>
      </c>
      <c r="J49" s="54">
        <v>1513777</v>
      </c>
      <c r="K49" s="54">
        <v>507356</v>
      </c>
      <c r="L49" s="54">
        <v>2021133</v>
      </c>
    </row>
    <row r="50" spans="1:12" x14ac:dyDescent="0.25">
      <c r="A50" s="55">
        <v>43466</v>
      </c>
      <c r="B50" s="53">
        <v>201</v>
      </c>
      <c r="C50" s="53">
        <v>220</v>
      </c>
      <c r="D50" s="70">
        <v>151554</v>
      </c>
      <c r="E50" s="53">
        <v>218</v>
      </c>
      <c r="F50" s="56">
        <v>17</v>
      </c>
      <c r="G50" s="54">
        <v>38454</v>
      </c>
      <c r="H50" s="57">
        <v>243</v>
      </c>
      <c r="I50" s="56">
        <v>0</v>
      </c>
      <c r="J50" s="54">
        <v>1513777</v>
      </c>
      <c r="K50" s="54">
        <v>505848</v>
      </c>
      <c r="L50" s="54">
        <v>2019625</v>
      </c>
    </row>
    <row r="51" spans="1:12" x14ac:dyDescent="0.25">
      <c r="A51" s="55">
        <v>43466</v>
      </c>
      <c r="B51" s="53">
        <v>202</v>
      </c>
      <c r="C51" s="53">
        <v>220</v>
      </c>
      <c r="D51" s="70">
        <v>152308</v>
      </c>
      <c r="E51" s="53">
        <v>218</v>
      </c>
      <c r="F51" s="56">
        <v>16</v>
      </c>
      <c r="G51" s="54">
        <v>36192</v>
      </c>
      <c r="H51" s="57">
        <v>243</v>
      </c>
      <c r="I51" s="56">
        <v>0</v>
      </c>
      <c r="J51" s="54">
        <v>1513777</v>
      </c>
      <c r="K51" s="54">
        <v>504340</v>
      </c>
      <c r="L51" s="54">
        <v>2018117</v>
      </c>
    </row>
    <row r="52" spans="1:12" x14ac:dyDescent="0.25">
      <c r="A52" s="55">
        <v>43466</v>
      </c>
      <c r="B52" s="53">
        <v>203</v>
      </c>
      <c r="C52" s="53">
        <v>220</v>
      </c>
      <c r="D52" s="70">
        <v>153062</v>
      </c>
      <c r="E52" s="53">
        <v>218</v>
      </c>
      <c r="F52" s="56">
        <v>15</v>
      </c>
      <c r="G52" s="54">
        <v>33930</v>
      </c>
      <c r="H52" s="57">
        <v>243</v>
      </c>
      <c r="I52" s="56">
        <v>0</v>
      </c>
      <c r="J52" s="54">
        <v>1513777</v>
      </c>
      <c r="K52" s="54">
        <v>502832</v>
      </c>
      <c r="L52" s="54">
        <v>2016609</v>
      </c>
    </row>
    <row r="53" spans="1:12" x14ac:dyDescent="0.25">
      <c r="A53" s="55">
        <v>43466</v>
      </c>
      <c r="B53" s="53">
        <v>204</v>
      </c>
      <c r="C53" s="53">
        <v>220</v>
      </c>
      <c r="D53" s="70">
        <v>153816</v>
      </c>
      <c r="E53" s="53">
        <v>218</v>
      </c>
      <c r="F53" s="56">
        <v>14</v>
      </c>
      <c r="G53" s="54">
        <v>31668</v>
      </c>
      <c r="H53" s="57">
        <v>243</v>
      </c>
      <c r="I53" s="56">
        <v>0</v>
      </c>
      <c r="J53" s="54">
        <v>1513777</v>
      </c>
      <c r="K53" s="54">
        <v>501324</v>
      </c>
      <c r="L53" s="54">
        <v>2015101</v>
      </c>
    </row>
    <row r="54" spans="1:12" x14ac:dyDescent="0.25">
      <c r="A54" s="55">
        <v>43466</v>
      </c>
      <c r="B54" s="53">
        <v>205</v>
      </c>
      <c r="C54" s="53">
        <v>220</v>
      </c>
      <c r="D54" s="70">
        <v>154570</v>
      </c>
      <c r="E54" s="53">
        <v>218</v>
      </c>
      <c r="F54" s="56">
        <v>13</v>
      </c>
      <c r="G54" s="54">
        <v>29406</v>
      </c>
      <c r="H54" s="57">
        <v>243</v>
      </c>
      <c r="I54" s="56">
        <v>0</v>
      </c>
      <c r="J54" s="54">
        <v>1513777</v>
      </c>
      <c r="K54" s="54">
        <v>499816</v>
      </c>
      <c r="L54" s="54">
        <v>2013593</v>
      </c>
    </row>
    <row r="55" spans="1:12" x14ac:dyDescent="0.25">
      <c r="A55" s="55">
        <v>43466</v>
      </c>
      <c r="B55" s="53">
        <v>206</v>
      </c>
      <c r="C55" s="53">
        <v>220</v>
      </c>
      <c r="D55" s="70">
        <v>155324</v>
      </c>
      <c r="E55" s="53">
        <v>218</v>
      </c>
      <c r="F55" s="56">
        <v>12</v>
      </c>
      <c r="G55" s="54">
        <v>27144</v>
      </c>
      <c r="H55" s="57">
        <v>243</v>
      </c>
      <c r="I55" s="56">
        <v>0</v>
      </c>
      <c r="J55" s="54">
        <v>1513777</v>
      </c>
      <c r="K55" s="54">
        <v>498308</v>
      </c>
      <c r="L55" s="54">
        <v>2012085</v>
      </c>
    </row>
    <row r="56" spans="1:12" x14ac:dyDescent="0.25">
      <c r="A56" s="55">
        <v>43466</v>
      </c>
      <c r="B56" s="53">
        <v>207</v>
      </c>
      <c r="C56" s="53">
        <v>220</v>
      </c>
      <c r="D56" s="70">
        <v>156078</v>
      </c>
      <c r="E56" s="53">
        <v>218</v>
      </c>
      <c r="F56" s="56">
        <v>11</v>
      </c>
      <c r="G56" s="54">
        <v>24882</v>
      </c>
      <c r="H56" s="57">
        <v>243</v>
      </c>
      <c r="I56" s="56">
        <v>0</v>
      </c>
      <c r="J56" s="54">
        <v>1513777</v>
      </c>
      <c r="K56" s="54">
        <v>496800</v>
      </c>
      <c r="L56" s="54">
        <v>2010577</v>
      </c>
    </row>
    <row r="57" spans="1:12" x14ac:dyDescent="0.25">
      <c r="A57" s="55">
        <v>43466</v>
      </c>
      <c r="B57" s="53">
        <v>208</v>
      </c>
      <c r="C57" s="53">
        <v>220</v>
      </c>
      <c r="D57" s="70">
        <v>156832</v>
      </c>
      <c r="E57" s="53">
        <v>218</v>
      </c>
      <c r="F57" s="56">
        <v>10</v>
      </c>
      <c r="G57" s="54">
        <v>22620</v>
      </c>
      <c r="H57" s="57">
        <v>243</v>
      </c>
      <c r="I57" s="56">
        <v>0</v>
      </c>
      <c r="J57" s="54">
        <v>1513777</v>
      </c>
      <c r="K57" s="54">
        <v>495292</v>
      </c>
      <c r="L57" s="54">
        <v>2009069</v>
      </c>
    </row>
    <row r="58" spans="1:12" x14ac:dyDescent="0.25">
      <c r="A58" s="55">
        <v>43466</v>
      </c>
      <c r="B58" s="53">
        <v>209</v>
      </c>
      <c r="C58" s="53">
        <v>220</v>
      </c>
      <c r="D58" s="70">
        <v>157586</v>
      </c>
      <c r="E58" s="53">
        <v>218</v>
      </c>
      <c r="F58" s="56">
        <v>9</v>
      </c>
      <c r="G58" s="54">
        <v>20358</v>
      </c>
      <c r="H58" s="57">
        <v>243</v>
      </c>
      <c r="I58" s="56">
        <v>0</v>
      </c>
      <c r="J58" s="54">
        <v>1513777</v>
      </c>
      <c r="K58" s="54">
        <v>493784</v>
      </c>
      <c r="L58" s="54">
        <v>2007561</v>
      </c>
    </row>
    <row r="59" spans="1:12" x14ac:dyDescent="0.25">
      <c r="A59" s="55">
        <v>43466</v>
      </c>
      <c r="B59" s="53">
        <v>210</v>
      </c>
      <c r="C59" s="53">
        <v>220</v>
      </c>
      <c r="D59" s="70">
        <v>158340</v>
      </c>
      <c r="E59" s="53">
        <v>218</v>
      </c>
      <c r="F59" s="56">
        <v>8</v>
      </c>
      <c r="G59" s="54">
        <v>18096</v>
      </c>
      <c r="H59" s="57">
        <v>243</v>
      </c>
      <c r="I59" s="56">
        <v>0</v>
      </c>
      <c r="J59" s="54">
        <v>1513777</v>
      </c>
      <c r="K59" s="54">
        <v>492276</v>
      </c>
      <c r="L59" s="54">
        <v>2006053</v>
      </c>
    </row>
    <row r="60" spans="1:12" x14ac:dyDescent="0.25">
      <c r="A60" s="55">
        <v>43466</v>
      </c>
      <c r="B60" s="53">
        <v>211</v>
      </c>
      <c r="C60" s="53">
        <v>220</v>
      </c>
      <c r="D60" s="70">
        <v>159094</v>
      </c>
      <c r="E60" s="53">
        <v>218</v>
      </c>
      <c r="F60" s="56">
        <v>7</v>
      </c>
      <c r="G60" s="54">
        <v>15834</v>
      </c>
      <c r="H60" s="57">
        <v>243</v>
      </c>
      <c r="I60" s="56">
        <v>0</v>
      </c>
      <c r="J60" s="54">
        <v>1513777</v>
      </c>
      <c r="K60" s="54">
        <v>490768</v>
      </c>
      <c r="L60" s="54">
        <v>2004545</v>
      </c>
    </row>
    <row r="61" spans="1:12" x14ac:dyDescent="0.25">
      <c r="A61" s="55">
        <v>43466</v>
      </c>
      <c r="B61" s="53">
        <v>212</v>
      </c>
      <c r="C61" s="53">
        <v>220</v>
      </c>
      <c r="D61" s="70">
        <v>159848</v>
      </c>
      <c r="E61" s="53">
        <v>218</v>
      </c>
      <c r="F61" s="56">
        <v>6</v>
      </c>
      <c r="G61" s="54">
        <v>13572</v>
      </c>
      <c r="H61" s="57">
        <v>243</v>
      </c>
      <c r="I61" s="56">
        <v>0</v>
      </c>
      <c r="J61" s="54">
        <v>1513777</v>
      </c>
      <c r="K61" s="54">
        <v>489260</v>
      </c>
      <c r="L61" s="54">
        <v>2003037</v>
      </c>
    </row>
    <row r="62" spans="1:12" x14ac:dyDescent="0.25">
      <c r="A62" s="55">
        <v>43466</v>
      </c>
      <c r="B62" s="53">
        <v>213</v>
      </c>
      <c r="C62" s="53">
        <v>220</v>
      </c>
      <c r="D62" s="70">
        <v>160602</v>
      </c>
      <c r="E62" s="53">
        <v>218</v>
      </c>
      <c r="F62" s="56">
        <v>5</v>
      </c>
      <c r="G62" s="54">
        <v>11310</v>
      </c>
      <c r="H62" s="57">
        <v>243</v>
      </c>
      <c r="I62" s="56">
        <v>0</v>
      </c>
      <c r="J62" s="54">
        <v>1513777</v>
      </c>
      <c r="K62" s="54">
        <v>487752</v>
      </c>
      <c r="L62" s="54">
        <v>2001529</v>
      </c>
    </row>
    <row r="63" spans="1:12" x14ac:dyDescent="0.25">
      <c r="A63" s="55">
        <v>43466</v>
      </c>
      <c r="B63" s="53">
        <v>214</v>
      </c>
      <c r="C63" s="53">
        <v>220</v>
      </c>
      <c r="D63" s="70">
        <v>161356</v>
      </c>
      <c r="E63" s="53">
        <v>218</v>
      </c>
      <c r="F63" s="56">
        <v>4</v>
      </c>
      <c r="G63" s="54">
        <v>9048</v>
      </c>
      <c r="H63" s="57">
        <v>243</v>
      </c>
      <c r="I63" s="56">
        <v>0</v>
      </c>
      <c r="J63" s="54">
        <v>1513777</v>
      </c>
      <c r="K63" s="54">
        <v>486244</v>
      </c>
      <c r="L63" s="54">
        <v>2000021</v>
      </c>
    </row>
    <row r="64" spans="1:12" x14ac:dyDescent="0.25">
      <c r="A64" s="55">
        <v>43466</v>
      </c>
      <c r="B64" s="53">
        <v>215</v>
      </c>
      <c r="C64" s="53">
        <v>220</v>
      </c>
      <c r="D64" s="70">
        <v>162110</v>
      </c>
      <c r="E64" s="53">
        <v>218</v>
      </c>
      <c r="F64" s="56">
        <v>3</v>
      </c>
      <c r="G64" s="54">
        <v>6786</v>
      </c>
      <c r="H64" s="57">
        <v>243</v>
      </c>
      <c r="I64" s="56">
        <v>0</v>
      </c>
      <c r="J64" s="54">
        <v>1513777</v>
      </c>
      <c r="K64" s="54">
        <v>484736</v>
      </c>
      <c r="L64" s="54">
        <v>1998513</v>
      </c>
    </row>
    <row r="65" spans="1:12" x14ac:dyDescent="0.25">
      <c r="A65" s="55">
        <v>43466</v>
      </c>
      <c r="B65" s="53">
        <v>216</v>
      </c>
      <c r="C65" s="53">
        <v>220</v>
      </c>
      <c r="D65" s="70">
        <v>162864</v>
      </c>
      <c r="E65" s="53">
        <v>218</v>
      </c>
      <c r="F65" s="56">
        <v>2</v>
      </c>
      <c r="G65" s="54">
        <v>4524</v>
      </c>
      <c r="H65" s="57">
        <v>243</v>
      </c>
      <c r="I65" s="56">
        <v>0</v>
      </c>
      <c r="J65" s="54">
        <v>1513777</v>
      </c>
      <c r="K65" s="54">
        <v>483228</v>
      </c>
      <c r="L65" s="54">
        <v>1997005</v>
      </c>
    </row>
    <row r="66" spans="1:12" x14ac:dyDescent="0.25">
      <c r="A66" s="55">
        <v>43466</v>
      </c>
      <c r="B66" s="53">
        <v>217</v>
      </c>
      <c r="C66" s="53">
        <v>220</v>
      </c>
      <c r="D66" s="70">
        <v>163618</v>
      </c>
      <c r="E66" s="53">
        <v>218</v>
      </c>
      <c r="F66" s="56">
        <v>1</v>
      </c>
      <c r="G66" s="54">
        <v>2262</v>
      </c>
      <c r="H66" s="57">
        <v>243</v>
      </c>
      <c r="I66" s="56">
        <v>0</v>
      </c>
      <c r="J66" s="54">
        <v>1513777</v>
      </c>
      <c r="K66" s="54">
        <v>481720</v>
      </c>
      <c r="L66" s="54">
        <v>1995497</v>
      </c>
    </row>
    <row r="67" spans="1:12" x14ac:dyDescent="0.25">
      <c r="A67" s="55">
        <v>43466</v>
      </c>
      <c r="B67" s="53">
        <v>218</v>
      </c>
      <c r="C67" s="53">
        <v>220</v>
      </c>
      <c r="D67" s="70">
        <v>164372</v>
      </c>
      <c r="E67" s="53">
        <v>218</v>
      </c>
      <c r="F67" s="56">
        <v>0</v>
      </c>
      <c r="G67" s="54">
        <v>0</v>
      </c>
      <c r="H67" s="57">
        <v>243</v>
      </c>
      <c r="I67" s="56">
        <v>0</v>
      </c>
      <c r="J67" s="54">
        <v>1513777</v>
      </c>
      <c r="K67" s="54">
        <v>480212</v>
      </c>
      <c r="L67" s="54">
        <v>1993989</v>
      </c>
    </row>
    <row r="68" spans="1:12" x14ac:dyDescent="0.25">
      <c r="A68" s="55">
        <v>43466</v>
      </c>
      <c r="B68" s="53">
        <v>219</v>
      </c>
      <c r="C68" s="53">
        <v>220</v>
      </c>
      <c r="D68" s="70">
        <v>165126</v>
      </c>
      <c r="E68" s="53">
        <v>218</v>
      </c>
      <c r="F68" s="56">
        <v>0</v>
      </c>
      <c r="G68" s="54">
        <v>0</v>
      </c>
      <c r="H68" s="57">
        <v>243</v>
      </c>
      <c r="I68" s="56">
        <v>0</v>
      </c>
      <c r="J68" s="54">
        <v>1513777</v>
      </c>
      <c r="K68" s="54">
        <v>480966</v>
      </c>
      <c r="L68" s="54">
        <v>1994743</v>
      </c>
    </row>
    <row r="69" spans="1:12" x14ac:dyDescent="0.25">
      <c r="A69" s="55">
        <v>43466</v>
      </c>
      <c r="B69" s="53">
        <v>220</v>
      </c>
      <c r="C69" s="53">
        <v>220</v>
      </c>
      <c r="D69" s="70">
        <v>165880</v>
      </c>
      <c r="E69" s="53">
        <v>218</v>
      </c>
      <c r="F69" s="56">
        <v>0</v>
      </c>
      <c r="G69" s="54">
        <v>0</v>
      </c>
      <c r="H69" s="57">
        <v>243</v>
      </c>
      <c r="I69" s="56">
        <v>0</v>
      </c>
      <c r="J69" s="54">
        <v>1513777</v>
      </c>
      <c r="K69" s="54">
        <v>481720</v>
      </c>
      <c r="L69" s="54">
        <v>1995497</v>
      </c>
    </row>
    <row r="70" spans="1:12" x14ac:dyDescent="0.25">
      <c r="A70" s="55">
        <v>43466</v>
      </c>
      <c r="B70" s="53">
        <v>221</v>
      </c>
      <c r="C70" s="53">
        <v>220</v>
      </c>
      <c r="D70" s="70">
        <v>166634</v>
      </c>
      <c r="E70" s="53">
        <v>218</v>
      </c>
      <c r="F70" s="56">
        <v>0</v>
      </c>
      <c r="G70" s="54">
        <v>0</v>
      </c>
      <c r="H70" s="57">
        <v>243</v>
      </c>
      <c r="I70" s="56">
        <v>0</v>
      </c>
      <c r="J70" s="54">
        <v>1513777</v>
      </c>
      <c r="K70" s="54">
        <v>482474</v>
      </c>
      <c r="L70" s="54">
        <v>1996251</v>
      </c>
    </row>
    <row r="71" spans="1:12" x14ac:dyDescent="0.25">
      <c r="A71" s="55">
        <v>43466</v>
      </c>
      <c r="B71" s="53">
        <v>222</v>
      </c>
      <c r="C71" s="53">
        <v>220</v>
      </c>
      <c r="D71" s="70">
        <v>167388</v>
      </c>
      <c r="E71" s="53">
        <v>218</v>
      </c>
      <c r="F71" s="56">
        <v>0</v>
      </c>
      <c r="G71" s="54">
        <v>0</v>
      </c>
      <c r="H71" s="57">
        <v>243</v>
      </c>
      <c r="I71" s="56">
        <v>0</v>
      </c>
      <c r="J71" s="54">
        <v>1513777</v>
      </c>
      <c r="K71" s="54">
        <v>483228</v>
      </c>
      <c r="L71" s="54">
        <v>1997005</v>
      </c>
    </row>
    <row r="72" spans="1:12" x14ac:dyDescent="0.25">
      <c r="A72" s="55">
        <v>43466</v>
      </c>
      <c r="B72" s="53">
        <v>223</v>
      </c>
      <c r="C72" s="53">
        <v>220</v>
      </c>
      <c r="D72" s="70">
        <v>168142</v>
      </c>
      <c r="E72" s="53">
        <v>218</v>
      </c>
      <c r="F72" s="56">
        <v>0</v>
      </c>
      <c r="G72" s="54">
        <v>0</v>
      </c>
      <c r="H72" s="57">
        <v>243</v>
      </c>
      <c r="I72" s="56">
        <v>0</v>
      </c>
      <c r="J72" s="54">
        <v>1513777</v>
      </c>
      <c r="K72" s="54">
        <v>483982</v>
      </c>
      <c r="L72" s="54">
        <v>1997759</v>
      </c>
    </row>
    <row r="73" spans="1:12" x14ac:dyDescent="0.25">
      <c r="A73" s="55">
        <v>43466</v>
      </c>
      <c r="B73" s="53">
        <v>224</v>
      </c>
      <c r="C73" s="53">
        <v>220</v>
      </c>
      <c r="D73" s="70">
        <v>168896</v>
      </c>
      <c r="E73" s="53">
        <v>218</v>
      </c>
      <c r="F73" s="56">
        <v>0</v>
      </c>
      <c r="G73" s="54">
        <v>0</v>
      </c>
      <c r="H73" s="57">
        <v>243</v>
      </c>
      <c r="I73" s="56">
        <v>0</v>
      </c>
      <c r="J73" s="54">
        <v>1513777</v>
      </c>
      <c r="K73" s="54">
        <v>484736</v>
      </c>
      <c r="L73" s="54">
        <v>1998513</v>
      </c>
    </row>
    <row r="74" spans="1:12" x14ac:dyDescent="0.25">
      <c r="A74" s="55">
        <v>43466</v>
      </c>
      <c r="B74" s="53">
        <v>225</v>
      </c>
      <c r="C74" s="53">
        <v>220</v>
      </c>
      <c r="D74" s="70">
        <v>169650</v>
      </c>
      <c r="E74" s="53">
        <v>218</v>
      </c>
      <c r="F74" s="56">
        <v>0</v>
      </c>
      <c r="G74" s="54">
        <v>0</v>
      </c>
      <c r="H74" s="57">
        <v>243</v>
      </c>
      <c r="I74" s="56">
        <v>0</v>
      </c>
      <c r="J74" s="54">
        <v>1513777</v>
      </c>
      <c r="K74" s="54">
        <v>485490</v>
      </c>
      <c r="L74" s="54">
        <v>1999267</v>
      </c>
    </row>
    <row r="75" spans="1:12" x14ac:dyDescent="0.25">
      <c r="A75" s="55">
        <v>43466</v>
      </c>
      <c r="B75" s="53">
        <v>226</v>
      </c>
      <c r="C75" s="53">
        <v>220</v>
      </c>
      <c r="D75" s="70">
        <v>170404</v>
      </c>
      <c r="E75" s="53">
        <v>218</v>
      </c>
      <c r="F75" s="56">
        <v>0</v>
      </c>
      <c r="G75" s="54">
        <v>0</v>
      </c>
      <c r="H75" s="57">
        <v>243</v>
      </c>
      <c r="I75" s="56">
        <v>0</v>
      </c>
      <c r="J75" s="54">
        <v>1513777</v>
      </c>
      <c r="K75" s="54">
        <v>486244</v>
      </c>
      <c r="L75" s="54">
        <v>2000021</v>
      </c>
    </row>
    <row r="76" spans="1:12" x14ac:dyDescent="0.25">
      <c r="A76" s="55">
        <v>43466</v>
      </c>
      <c r="B76" s="53">
        <v>227</v>
      </c>
      <c r="C76" s="53">
        <v>220</v>
      </c>
      <c r="D76" s="70">
        <v>171158</v>
      </c>
      <c r="E76" s="53">
        <v>218</v>
      </c>
      <c r="F76" s="56">
        <v>0</v>
      </c>
      <c r="G76" s="54">
        <v>0</v>
      </c>
      <c r="H76" s="57">
        <v>243</v>
      </c>
      <c r="I76" s="56">
        <v>0</v>
      </c>
      <c r="J76" s="54">
        <v>1513777</v>
      </c>
      <c r="K76" s="54">
        <v>486998</v>
      </c>
      <c r="L76" s="54">
        <v>2000775</v>
      </c>
    </row>
    <row r="77" spans="1:12" x14ac:dyDescent="0.25">
      <c r="A77" s="55">
        <v>43466</v>
      </c>
      <c r="B77" s="53">
        <v>228</v>
      </c>
      <c r="C77" s="53">
        <v>220</v>
      </c>
      <c r="D77" s="70">
        <v>171912</v>
      </c>
      <c r="E77" s="53">
        <v>218</v>
      </c>
      <c r="F77" s="56">
        <v>0</v>
      </c>
      <c r="G77" s="54">
        <v>0</v>
      </c>
      <c r="H77" s="57">
        <v>243</v>
      </c>
      <c r="I77" s="56">
        <v>0</v>
      </c>
      <c r="J77" s="54">
        <v>1513777</v>
      </c>
      <c r="K77" s="54">
        <v>487752</v>
      </c>
      <c r="L77" s="54">
        <v>2001529</v>
      </c>
    </row>
    <row r="78" spans="1:12" x14ac:dyDescent="0.25">
      <c r="A78" s="55">
        <v>43466</v>
      </c>
      <c r="B78" s="53">
        <v>229</v>
      </c>
      <c r="C78" s="53">
        <v>220</v>
      </c>
      <c r="D78" s="70">
        <v>172666</v>
      </c>
      <c r="E78" s="53">
        <v>218</v>
      </c>
      <c r="F78" s="56">
        <v>0</v>
      </c>
      <c r="G78" s="54">
        <v>0</v>
      </c>
      <c r="H78" s="57">
        <v>243</v>
      </c>
      <c r="I78" s="56">
        <v>0</v>
      </c>
      <c r="J78" s="54">
        <v>1513777</v>
      </c>
      <c r="K78" s="54">
        <v>488506</v>
      </c>
      <c r="L78" s="54">
        <v>2002283</v>
      </c>
    </row>
    <row r="79" spans="1:12" x14ac:dyDescent="0.25">
      <c r="A79" s="55">
        <v>43466</v>
      </c>
      <c r="B79" s="53">
        <v>230</v>
      </c>
      <c r="C79" s="53">
        <v>220</v>
      </c>
      <c r="D79" s="70">
        <v>173420</v>
      </c>
      <c r="E79" s="53">
        <v>218</v>
      </c>
      <c r="F79" s="56">
        <v>0</v>
      </c>
      <c r="G79" s="54">
        <v>0</v>
      </c>
      <c r="H79" s="57">
        <v>243</v>
      </c>
      <c r="I79" s="56">
        <v>0</v>
      </c>
      <c r="J79" s="54">
        <v>1513777</v>
      </c>
      <c r="K79" s="54">
        <v>489260</v>
      </c>
      <c r="L79" s="54">
        <v>2003037</v>
      </c>
    </row>
    <row r="80" spans="1:12" x14ac:dyDescent="0.25">
      <c r="A80" s="55">
        <v>43466</v>
      </c>
      <c r="B80" s="53">
        <v>231</v>
      </c>
      <c r="C80" s="53">
        <v>220</v>
      </c>
      <c r="D80" s="70">
        <v>174174</v>
      </c>
      <c r="E80" s="53">
        <v>218</v>
      </c>
      <c r="F80" s="56">
        <v>0</v>
      </c>
      <c r="G80" s="54">
        <v>0</v>
      </c>
      <c r="H80" s="57">
        <v>243</v>
      </c>
      <c r="I80" s="56">
        <v>0</v>
      </c>
      <c r="J80" s="54">
        <v>1513777</v>
      </c>
      <c r="K80" s="54">
        <v>490014</v>
      </c>
      <c r="L80" s="54">
        <v>2003791</v>
      </c>
    </row>
    <row r="81" spans="1:12" x14ac:dyDescent="0.25">
      <c r="A81" s="55">
        <v>43466</v>
      </c>
      <c r="B81" s="53">
        <v>232</v>
      </c>
      <c r="C81" s="53">
        <v>220</v>
      </c>
      <c r="D81" s="70">
        <v>174928</v>
      </c>
      <c r="E81" s="53">
        <v>218</v>
      </c>
      <c r="F81" s="56">
        <v>0</v>
      </c>
      <c r="G81" s="54">
        <v>0</v>
      </c>
      <c r="H81" s="57">
        <v>243</v>
      </c>
      <c r="I81" s="56">
        <v>0</v>
      </c>
      <c r="J81" s="54">
        <v>1513777</v>
      </c>
      <c r="K81" s="54">
        <v>490768</v>
      </c>
      <c r="L81" s="54">
        <v>2004545</v>
      </c>
    </row>
    <row r="82" spans="1:12" x14ac:dyDescent="0.25">
      <c r="A82" s="55">
        <v>43466</v>
      </c>
      <c r="B82" s="53">
        <v>233</v>
      </c>
      <c r="C82" s="53">
        <v>220</v>
      </c>
      <c r="D82" s="70">
        <v>175682</v>
      </c>
      <c r="E82" s="53">
        <v>218</v>
      </c>
      <c r="F82" s="56">
        <v>0</v>
      </c>
      <c r="G82" s="54">
        <v>0</v>
      </c>
      <c r="H82" s="57">
        <v>243</v>
      </c>
      <c r="I82" s="56">
        <v>0</v>
      </c>
      <c r="J82" s="54">
        <v>1513777</v>
      </c>
      <c r="K82" s="54">
        <v>491522</v>
      </c>
      <c r="L82" s="54">
        <v>2005299</v>
      </c>
    </row>
    <row r="83" spans="1:12" x14ac:dyDescent="0.25">
      <c r="A83" s="55">
        <v>43466</v>
      </c>
      <c r="B83" s="53">
        <v>234</v>
      </c>
      <c r="C83" s="53">
        <v>220</v>
      </c>
      <c r="D83" s="70">
        <v>176436</v>
      </c>
      <c r="E83" s="53">
        <v>218</v>
      </c>
      <c r="F83" s="56">
        <v>0</v>
      </c>
      <c r="G83" s="54">
        <v>0</v>
      </c>
      <c r="H83" s="57">
        <v>243</v>
      </c>
      <c r="I83" s="56">
        <v>0</v>
      </c>
      <c r="J83" s="54">
        <v>1513777</v>
      </c>
      <c r="K83" s="54">
        <v>492276</v>
      </c>
      <c r="L83" s="54">
        <v>2006053</v>
      </c>
    </row>
    <row r="84" spans="1:12" x14ac:dyDescent="0.25">
      <c r="A84" s="55">
        <v>43466</v>
      </c>
      <c r="B84" s="53">
        <v>235</v>
      </c>
      <c r="C84" s="53">
        <v>220</v>
      </c>
      <c r="D84" s="70">
        <v>177190</v>
      </c>
      <c r="E84" s="53">
        <v>218</v>
      </c>
      <c r="F84" s="56">
        <v>0</v>
      </c>
      <c r="G84" s="54">
        <v>0</v>
      </c>
      <c r="H84" s="57">
        <v>243</v>
      </c>
      <c r="I84" s="56">
        <v>0</v>
      </c>
      <c r="J84" s="54">
        <v>1513777</v>
      </c>
      <c r="K84" s="54">
        <v>493030</v>
      </c>
      <c r="L84" s="54">
        <v>2006807</v>
      </c>
    </row>
    <row r="85" spans="1:12" x14ac:dyDescent="0.25">
      <c r="A85" s="55">
        <v>43466</v>
      </c>
      <c r="B85" s="53">
        <v>236</v>
      </c>
      <c r="C85" s="53">
        <v>220</v>
      </c>
      <c r="D85" s="70">
        <v>177944</v>
      </c>
      <c r="E85" s="53">
        <v>218</v>
      </c>
      <c r="F85" s="56">
        <v>0</v>
      </c>
      <c r="G85" s="54">
        <v>0</v>
      </c>
      <c r="H85" s="57">
        <v>243</v>
      </c>
      <c r="I85" s="56">
        <v>0</v>
      </c>
      <c r="J85" s="54">
        <v>1513777</v>
      </c>
      <c r="K85" s="54">
        <v>493784</v>
      </c>
      <c r="L85" s="54">
        <v>2007561</v>
      </c>
    </row>
    <row r="86" spans="1:12" x14ac:dyDescent="0.25">
      <c r="A86" s="55">
        <v>43466</v>
      </c>
      <c r="B86" s="53">
        <v>237</v>
      </c>
      <c r="C86" s="53">
        <v>220</v>
      </c>
      <c r="D86" s="70">
        <v>178698</v>
      </c>
      <c r="E86" s="53">
        <v>218</v>
      </c>
      <c r="F86" s="56">
        <v>0</v>
      </c>
      <c r="G86" s="54">
        <v>0</v>
      </c>
      <c r="H86" s="57">
        <v>243</v>
      </c>
      <c r="I86" s="56">
        <v>0</v>
      </c>
      <c r="J86" s="54">
        <v>1513777</v>
      </c>
      <c r="K86" s="54">
        <v>494538</v>
      </c>
      <c r="L86" s="54">
        <v>2008315</v>
      </c>
    </row>
    <row r="87" spans="1:12" x14ac:dyDescent="0.25">
      <c r="A87" s="55">
        <v>43466</v>
      </c>
      <c r="B87" s="53">
        <v>238</v>
      </c>
      <c r="C87" s="53">
        <v>220</v>
      </c>
      <c r="D87" s="70">
        <v>179452</v>
      </c>
      <c r="E87" s="53">
        <v>218</v>
      </c>
      <c r="F87" s="56">
        <v>0</v>
      </c>
      <c r="G87" s="54">
        <v>0</v>
      </c>
      <c r="H87" s="57">
        <v>243</v>
      </c>
      <c r="I87" s="56">
        <v>0</v>
      </c>
      <c r="J87" s="54">
        <v>1513777</v>
      </c>
      <c r="K87" s="54">
        <v>495292</v>
      </c>
      <c r="L87" s="54">
        <v>2009069</v>
      </c>
    </row>
    <row r="88" spans="1:12" x14ac:dyDescent="0.25">
      <c r="A88" s="55">
        <v>43466</v>
      </c>
      <c r="B88" s="53">
        <v>239</v>
      </c>
      <c r="C88" s="53">
        <v>220</v>
      </c>
      <c r="D88" s="70">
        <v>180206</v>
      </c>
      <c r="E88" s="53">
        <v>218</v>
      </c>
      <c r="F88" s="56">
        <v>0</v>
      </c>
      <c r="G88" s="54">
        <v>0</v>
      </c>
      <c r="H88" s="57">
        <v>243</v>
      </c>
      <c r="I88" s="56">
        <v>0</v>
      </c>
      <c r="J88" s="54">
        <v>1513777</v>
      </c>
      <c r="K88" s="54">
        <v>496046</v>
      </c>
      <c r="L88" s="54">
        <v>2009823</v>
      </c>
    </row>
    <row r="89" spans="1:12" x14ac:dyDescent="0.25">
      <c r="A89" s="55">
        <v>43466</v>
      </c>
      <c r="B89" s="53">
        <v>240</v>
      </c>
      <c r="C89" s="53">
        <v>220</v>
      </c>
      <c r="D89" s="70">
        <v>180960</v>
      </c>
      <c r="E89" s="53">
        <v>218</v>
      </c>
      <c r="F89" s="56">
        <v>0</v>
      </c>
      <c r="G89" s="54">
        <v>0</v>
      </c>
      <c r="H89" s="57">
        <v>243</v>
      </c>
      <c r="I89" s="56">
        <v>0</v>
      </c>
      <c r="J89" s="54">
        <v>1513777</v>
      </c>
      <c r="K89" s="54">
        <v>496800</v>
      </c>
      <c r="L89" s="54">
        <v>2010577</v>
      </c>
    </row>
    <row r="90" spans="1:12" x14ac:dyDescent="0.25">
      <c r="A90" s="55">
        <v>43466</v>
      </c>
      <c r="B90" s="53">
        <v>241</v>
      </c>
      <c r="C90" s="53">
        <v>220</v>
      </c>
      <c r="D90" s="70">
        <v>181714</v>
      </c>
      <c r="E90" s="53">
        <v>218</v>
      </c>
      <c r="F90" s="56">
        <v>0</v>
      </c>
      <c r="G90" s="54">
        <v>0</v>
      </c>
      <c r="H90" s="57">
        <v>243</v>
      </c>
      <c r="I90" s="56">
        <v>0</v>
      </c>
      <c r="J90" s="54">
        <v>1513777</v>
      </c>
      <c r="K90" s="54">
        <v>497554</v>
      </c>
      <c r="L90" s="54">
        <v>2011331</v>
      </c>
    </row>
    <row r="91" spans="1:12" x14ac:dyDescent="0.25">
      <c r="A91" s="55">
        <v>43466</v>
      </c>
      <c r="B91" s="53">
        <v>242</v>
      </c>
      <c r="C91" s="53">
        <v>220</v>
      </c>
      <c r="D91" s="70">
        <v>182468</v>
      </c>
      <c r="E91" s="53">
        <v>218</v>
      </c>
      <c r="F91" s="56">
        <v>0</v>
      </c>
      <c r="G91" s="54">
        <v>0</v>
      </c>
      <c r="H91" s="57">
        <v>243</v>
      </c>
      <c r="I91" s="56">
        <v>0</v>
      </c>
      <c r="J91" s="54">
        <v>1513777</v>
      </c>
      <c r="K91" s="54">
        <v>498308</v>
      </c>
      <c r="L91" s="54">
        <v>2012085</v>
      </c>
    </row>
    <row r="92" spans="1:12" x14ac:dyDescent="0.25">
      <c r="A92" s="55">
        <v>43466</v>
      </c>
      <c r="B92" s="53">
        <v>243</v>
      </c>
      <c r="C92" s="53">
        <v>220</v>
      </c>
      <c r="D92" s="70">
        <v>183222</v>
      </c>
      <c r="E92" s="53">
        <v>218</v>
      </c>
      <c r="F92" s="56">
        <v>0</v>
      </c>
      <c r="G92" s="54">
        <v>0</v>
      </c>
      <c r="H92" s="57">
        <v>243</v>
      </c>
      <c r="I92" s="56">
        <v>0</v>
      </c>
      <c r="J92" s="54">
        <v>1513777</v>
      </c>
      <c r="K92" s="54">
        <v>499062</v>
      </c>
      <c r="L92" s="54">
        <v>2012839</v>
      </c>
    </row>
    <row r="93" spans="1:12" x14ac:dyDescent="0.25">
      <c r="A93" s="55">
        <v>43466</v>
      </c>
      <c r="B93" s="53">
        <v>244</v>
      </c>
      <c r="C93" s="53">
        <v>220</v>
      </c>
      <c r="D93" s="70">
        <v>183976</v>
      </c>
      <c r="E93" s="53">
        <v>218</v>
      </c>
      <c r="F93" s="56">
        <v>0</v>
      </c>
      <c r="G93" s="54">
        <v>0</v>
      </c>
      <c r="H93" s="57">
        <v>243</v>
      </c>
      <c r="I93" s="56">
        <v>0</v>
      </c>
      <c r="J93" s="54">
        <v>1513777</v>
      </c>
      <c r="K93" s="54">
        <v>499816</v>
      </c>
      <c r="L93" s="54">
        <v>2013593</v>
      </c>
    </row>
    <row r="94" spans="1:12" x14ac:dyDescent="0.25">
      <c r="A94" s="55">
        <v>43466</v>
      </c>
      <c r="B94" s="53">
        <v>245</v>
      </c>
      <c r="C94" s="53">
        <v>220</v>
      </c>
      <c r="D94" s="70">
        <v>184730</v>
      </c>
      <c r="E94" s="53">
        <v>218</v>
      </c>
      <c r="F94" s="56">
        <v>0</v>
      </c>
      <c r="G94" s="54">
        <v>0</v>
      </c>
      <c r="H94" s="57">
        <v>243</v>
      </c>
      <c r="I94" s="56">
        <v>0</v>
      </c>
      <c r="J94" s="54">
        <v>1513777</v>
      </c>
      <c r="K94" s="54">
        <v>500570</v>
      </c>
      <c r="L94" s="54">
        <v>2014347</v>
      </c>
    </row>
    <row r="95" spans="1:12" x14ac:dyDescent="0.25">
      <c r="A95" s="55">
        <v>43466</v>
      </c>
      <c r="B95" s="53">
        <v>246</v>
      </c>
      <c r="C95" s="53">
        <v>220</v>
      </c>
      <c r="D95" s="70">
        <v>185484</v>
      </c>
      <c r="E95" s="53">
        <v>218</v>
      </c>
      <c r="F95" s="56">
        <v>0</v>
      </c>
      <c r="G95" s="54">
        <v>0</v>
      </c>
      <c r="H95" s="57">
        <v>243</v>
      </c>
      <c r="I95" s="56">
        <v>0</v>
      </c>
      <c r="J95" s="54">
        <v>1513777</v>
      </c>
      <c r="K95" s="54">
        <v>501324</v>
      </c>
      <c r="L95" s="54">
        <v>2015101</v>
      </c>
    </row>
    <row r="96" spans="1:12" x14ac:dyDescent="0.25">
      <c r="A96" s="55">
        <v>43466</v>
      </c>
      <c r="B96" s="53">
        <v>247</v>
      </c>
      <c r="C96" s="53">
        <v>220</v>
      </c>
      <c r="D96" s="70">
        <v>186238</v>
      </c>
      <c r="E96" s="53">
        <v>218</v>
      </c>
      <c r="F96" s="56">
        <v>0</v>
      </c>
      <c r="G96" s="54">
        <v>0</v>
      </c>
      <c r="H96" s="57">
        <v>243</v>
      </c>
      <c r="I96" s="56">
        <v>0</v>
      </c>
      <c r="J96" s="54">
        <v>1513777</v>
      </c>
      <c r="K96" s="54">
        <v>502078</v>
      </c>
      <c r="L96" s="54">
        <v>2015855</v>
      </c>
    </row>
    <row r="97" spans="1:12" x14ac:dyDescent="0.25">
      <c r="A97" s="55">
        <v>43466</v>
      </c>
      <c r="B97" s="53">
        <v>248</v>
      </c>
      <c r="C97" s="53">
        <v>220</v>
      </c>
      <c r="D97" s="70">
        <v>186992</v>
      </c>
      <c r="E97" s="53">
        <v>218</v>
      </c>
      <c r="F97" s="56">
        <v>0</v>
      </c>
      <c r="G97" s="54">
        <v>0</v>
      </c>
      <c r="H97" s="57">
        <v>243</v>
      </c>
      <c r="I97" s="56">
        <v>0</v>
      </c>
      <c r="J97" s="54">
        <v>1513777</v>
      </c>
      <c r="K97" s="54">
        <v>502832</v>
      </c>
      <c r="L97" s="54">
        <v>2016609</v>
      </c>
    </row>
    <row r="98" spans="1:12" x14ac:dyDescent="0.25">
      <c r="A98" s="55">
        <v>43466</v>
      </c>
      <c r="B98" s="53">
        <v>249</v>
      </c>
      <c r="C98" s="53">
        <v>220</v>
      </c>
      <c r="D98" s="70">
        <v>187746</v>
      </c>
      <c r="E98" s="53">
        <v>218</v>
      </c>
      <c r="F98" s="56">
        <v>0</v>
      </c>
      <c r="G98" s="54">
        <v>0</v>
      </c>
      <c r="H98" s="57">
        <v>243</v>
      </c>
      <c r="I98" s="56">
        <v>0</v>
      </c>
      <c r="J98" s="54">
        <v>1513777</v>
      </c>
      <c r="K98" s="54">
        <v>503586</v>
      </c>
      <c r="L98" s="54">
        <v>2017363</v>
      </c>
    </row>
    <row r="99" spans="1:12" x14ac:dyDescent="0.25">
      <c r="A99" s="55">
        <v>43466</v>
      </c>
      <c r="B99" s="53">
        <v>250</v>
      </c>
      <c r="C99" s="53">
        <v>220</v>
      </c>
      <c r="D99" s="70">
        <v>188500</v>
      </c>
      <c r="E99" s="53">
        <v>218</v>
      </c>
      <c r="F99" s="56">
        <v>0</v>
      </c>
      <c r="G99" s="54">
        <v>0</v>
      </c>
      <c r="H99" s="57">
        <v>243</v>
      </c>
      <c r="I99" s="56">
        <v>0</v>
      </c>
      <c r="J99" s="54">
        <v>1513777</v>
      </c>
      <c r="K99" s="54">
        <v>504340</v>
      </c>
      <c r="L99" s="54">
        <v>2018117</v>
      </c>
    </row>
    <row r="100" spans="1:12" x14ac:dyDescent="0.25">
      <c r="A100" s="55">
        <v>43466</v>
      </c>
      <c r="B100" s="53">
        <v>251</v>
      </c>
      <c r="C100" s="53">
        <v>220</v>
      </c>
      <c r="D100" s="70">
        <v>189254</v>
      </c>
      <c r="E100" s="53">
        <v>218</v>
      </c>
      <c r="F100" s="56">
        <v>0</v>
      </c>
      <c r="G100" s="54">
        <v>0</v>
      </c>
      <c r="H100" s="57">
        <v>243</v>
      </c>
      <c r="I100" s="56">
        <v>0</v>
      </c>
      <c r="J100" s="54">
        <v>1513777</v>
      </c>
      <c r="K100" s="54">
        <v>505094</v>
      </c>
      <c r="L100" s="54">
        <v>2018871</v>
      </c>
    </row>
    <row r="101" spans="1:12" x14ac:dyDescent="0.25">
      <c r="A101" s="55">
        <v>43466</v>
      </c>
      <c r="B101" s="53">
        <v>252</v>
      </c>
      <c r="C101" s="53">
        <v>220</v>
      </c>
      <c r="D101" s="70">
        <v>190008</v>
      </c>
      <c r="E101" s="53">
        <v>218</v>
      </c>
      <c r="F101" s="56">
        <v>0</v>
      </c>
      <c r="G101" s="54">
        <v>0</v>
      </c>
      <c r="H101" s="57">
        <v>243</v>
      </c>
      <c r="I101" s="56">
        <v>0</v>
      </c>
      <c r="J101" s="54">
        <v>1513777</v>
      </c>
      <c r="K101" s="54">
        <v>505848</v>
      </c>
      <c r="L101" s="54">
        <v>2019625</v>
      </c>
    </row>
    <row r="102" spans="1:12" x14ac:dyDescent="0.25">
      <c r="A102" s="55">
        <v>43466</v>
      </c>
      <c r="B102" s="53">
        <v>253</v>
      </c>
      <c r="C102" s="53">
        <v>220</v>
      </c>
      <c r="D102" s="70">
        <v>190762</v>
      </c>
      <c r="E102" s="53">
        <v>218</v>
      </c>
      <c r="F102" s="56">
        <v>0</v>
      </c>
      <c r="G102" s="54">
        <v>0</v>
      </c>
      <c r="H102" s="57">
        <v>243</v>
      </c>
      <c r="I102" s="56">
        <v>0</v>
      </c>
      <c r="J102" s="54">
        <v>1513777</v>
      </c>
      <c r="K102" s="54">
        <v>506602</v>
      </c>
      <c r="L102" s="54">
        <v>2020379</v>
      </c>
    </row>
    <row r="103" spans="1:12" x14ac:dyDescent="0.25">
      <c r="A103" s="55">
        <v>43466</v>
      </c>
      <c r="B103" s="53">
        <v>254</v>
      </c>
      <c r="C103" s="53">
        <v>220</v>
      </c>
      <c r="D103" s="70">
        <v>191516</v>
      </c>
      <c r="E103" s="53">
        <v>218</v>
      </c>
      <c r="F103" s="56">
        <v>0</v>
      </c>
      <c r="G103" s="54">
        <v>0</v>
      </c>
      <c r="H103" s="57">
        <v>243</v>
      </c>
      <c r="I103" s="56">
        <v>0</v>
      </c>
      <c r="J103" s="54">
        <v>1513777</v>
      </c>
      <c r="K103" s="54">
        <v>507356</v>
      </c>
      <c r="L103" s="54">
        <v>2021133</v>
      </c>
    </row>
    <row r="104" spans="1:12" x14ac:dyDescent="0.25">
      <c r="A104" s="55">
        <v>43466</v>
      </c>
      <c r="B104" s="53">
        <v>255</v>
      </c>
      <c r="C104" s="53">
        <v>220</v>
      </c>
      <c r="D104" s="70">
        <v>192270</v>
      </c>
      <c r="E104" s="53">
        <v>218</v>
      </c>
      <c r="F104" s="56">
        <v>0</v>
      </c>
      <c r="G104" s="54">
        <v>0</v>
      </c>
      <c r="H104" s="57">
        <v>243</v>
      </c>
      <c r="I104" s="56">
        <v>0</v>
      </c>
      <c r="J104" s="54">
        <v>1513777</v>
      </c>
      <c r="K104" s="54">
        <v>508110</v>
      </c>
      <c r="L104" s="54">
        <v>2021887</v>
      </c>
    </row>
    <row r="105" spans="1:12" x14ac:dyDescent="0.25">
      <c r="A105" s="55">
        <v>43466</v>
      </c>
      <c r="B105" s="53">
        <v>256</v>
      </c>
      <c r="C105" s="53">
        <v>220</v>
      </c>
      <c r="D105" s="70">
        <v>193024</v>
      </c>
      <c r="E105" s="53">
        <v>218</v>
      </c>
      <c r="F105" s="56">
        <v>0</v>
      </c>
      <c r="G105" s="54">
        <v>0</v>
      </c>
      <c r="H105" s="57">
        <v>243</v>
      </c>
      <c r="I105" s="56">
        <v>0</v>
      </c>
      <c r="J105" s="54">
        <v>1513777</v>
      </c>
      <c r="K105" s="54">
        <v>508864</v>
      </c>
      <c r="L105" s="54">
        <v>2022641</v>
      </c>
    </row>
    <row r="106" spans="1:12" x14ac:dyDescent="0.25">
      <c r="A106" s="55">
        <v>43497</v>
      </c>
      <c r="B106" s="53">
        <v>156</v>
      </c>
      <c r="C106" s="53">
        <v>220</v>
      </c>
      <c r="D106" s="70">
        <v>117624</v>
      </c>
      <c r="E106" s="53">
        <v>218</v>
      </c>
      <c r="F106" s="56">
        <v>62</v>
      </c>
      <c r="G106" s="54">
        <v>140244</v>
      </c>
      <c r="H106" s="57">
        <v>243</v>
      </c>
      <c r="I106" s="56">
        <v>0</v>
      </c>
      <c r="J106" s="54">
        <v>1412880</v>
      </c>
      <c r="K106" s="54">
        <v>549800</v>
      </c>
      <c r="L106" s="54">
        <v>1962680</v>
      </c>
    </row>
    <row r="107" spans="1:12" x14ac:dyDescent="0.25">
      <c r="A107" s="55">
        <v>43497</v>
      </c>
      <c r="B107" s="53">
        <v>157</v>
      </c>
      <c r="C107" s="53">
        <v>220</v>
      </c>
      <c r="D107" s="70">
        <v>118378</v>
      </c>
      <c r="E107" s="53">
        <v>218</v>
      </c>
      <c r="F107" s="56">
        <v>61</v>
      </c>
      <c r="G107" s="54">
        <v>137982</v>
      </c>
      <c r="H107" s="57">
        <v>243</v>
      </c>
      <c r="I107" s="56">
        <v>0</v>
      </c>
      <c r="J107" s="54">
        <v>1412880</v>
      </c>
      <c r="K107" s="54">
        <v>548292</v>
      </c>
      <c r="L107" s="54">
        <v>1961172</v>
      </c>
    </row>
    <row r="108" spans="1:12" x14ac:dyDescent="0.25">
      <c r="A108" s="55">
        <v>43497</v>
      </c>
      <c r="B108" s="53">
        <v>158</v>
      </c>
      <c r="C108" s="53">
        <v>220</v>
      </c>
      <c r="D108" s="70">
        <v>119132</v>
      </c>
      <c r="E108" s="53">
        <v>218</v>
      </c>
      <c r="F108" s="56">
        <v>60</v>
      </c>
      <c r="G108" s="54">
        <v>135720</v>
      </c>
      <c r="H108" s="57">
        <v>243</v>
      </c>
      <c r="I108" s="56">
        <v>0</v>
      </c>
      <c r="J108" s="54">
        <v>1412880</v>
      </c>
      <c r="K108" s="54">
        <v>546784</v>
      </c>
      <c r="L108" s="54">
        <v>1959664</v>
      </c>
    </row>
    <row r="109" spans="1:12" x14ac:dyDescent="0.25">
      <c r="A109" s="55">
        <v>43497</v>
      </c>
      <c r="B109" s="53">
        <v>159</v>
      </c>
      <c r="C109" s="53">
        <v>220</v>
      </c>
      <c r="D109" s="70">
        <v>119886</v>
      </c>
      <c r="E109" s="53">
        <v>218</v>
      </c>
      <c r="F109" s="56">
        <v>59</v>
      </c>
      <c r="G109" s="54">
        <v>133458</v>
      </c>
      <c r="H109" s="57">
        <v>243</v>
      </c>
      <c r="I109" s="56">
        <v>0</v>
      </c>
      <c r="J109" s="54">
        <v>1412880</v>
      </c>
      <c r="K109" s="54">
        <v>545276</v>
      </c>
      <c r="L109" s="54">
        <v>1958156</v>
      </c>
    </row>
    <row r="110" spans="1:12" x14ac:dyDescent="0.25">
      <c r="A110" s="55">
        <v>43497</v>
      </c>
      <c r="B110" s="53">
        <v>160</v>
      </c>
      <c r="C110" s="53">
        <v>220</v>
      </c>
      <c r="D110" s="70">
        <v>120640</v>
      </c>
      <c r="E110" s="53">
        <v>218</v>
      </c>
      <c r="F110" s="56">
        <v>58</v>
      </c>
      <c r="G110" s="54">
        <v>131196</v>
      </c>
      <c r="H110" s="57">
        <v>243</v>
      </c>
      <c r="I110" s="56">
        <v>0</v>
      </c>
      <c r="J110" s="54">
        <v>1412880</v>
      </c>
      <c r="K110" s="54">
        <v>543768</v>
      </c>
      <c r="L110" s="54">
        <v>1956648</v>
      </c>
    </row>
    <row r="111" spans="1:12" x14ac:dyDescent="0.25">
      <c r="A111" s="55">
        <v>43497</v>
      </c>
      <c r="B111" s="53">
        <v>161</v>
      </c>
      <c r="C111" s="53">
        <v>220</v>
      </c>
      <c r="D111" s="70">
        <v>121394</v>
      </c>
      <c r="E111" s="53">
        <v>218</v>
      </c>
      <c r="F111" s="56">
        <v>57</v>
      </c>
      <c r="G111" s="54">
        <v>128934</v>
      </c>
      <c r="H111" s="57">
        <v>243</v>
      </c>
      <c r="I111" s="56">
        <v>0</v>
      </c>
      <c r="J111" s="54">
        <v>1412880</v>
      </c>
      <c r="K111" s="54">
        <v>542260</v>
      </c>
      <c r="L111" s="54">
        <v>1955140</v>
      </c>
    </row>
    <row r="112" spans="1:12" x14ac:dyDescent="0.25">
      <c r="A112" s="55">
        <v>43497</v>
      </c>
      <c r="B112" s="53">
        <v>162</v>
      </c>
      <c r="C112" s="53">
        <v>220</v>
      </c>
      <c r="D112" s="70">
        <v>122148</v>
      </c>
      <c r="E112" s="53">
        <v>218</v>
      </c>
      <c r="F112" s="56">
        <v>56</v>
      </c>
      <c r="G112" s="54">
        <v>126672</v>
      </c>
      <c r="H112" s="57">
        <v>243</v>
      </c>
      <c r="I112" s="56">
        <v>0</v>
      </c>
      <c r="J112" s="54">
        <v>1412880</v>
      </c>
      <c r="K112" s="54">
        <v>540752</v>
      </c>
      <c r="L112" s="54">
        <v>1953632</v>
      </c>
    </row>
    <row r="113" spans="1:12" x14ac:dyDescent="0.25">
      <c r="A113" s="55">
        <v>43497</v>
      </c>
      <c r="B113" s="53">
        <v>163</v>
      </c>
      <c r="C113" s="53">
        <v>220</v>
      </c>
      <c r="D113" s="70">
        <v>122902</v>
      </c>
      <c r="E113" s="53">
        <v>218</v>
      </c>
      <c r="F113" s="56">
        <v>55</v>
      </c>
      <c r="G113" s="54">
        <v>124410</v>
      </c>
      <c r="H113" s="57">
        <v>243</v>
      </c>
      <c r="I113" s="56">
        <v>0</v>
      </c>
      <c r="J113" s="54">
        <v>1412880</v>
      </c>
      <c r="K113" s="54">
        <v>539244</v>
      </c>
      <c r="L113" s="54">
        <v>1952124</v>
      </c>
    </row>
    <row r="114" spans="1:12" x14ac:dyDescent="0.25">
      <c r="A114" s="55">
        <v>43497</v>
      </c>
      <c r="B114" s="53">
        <v>164</v>
      </c>
      <c r="C114" s="53">
        <v>220</v>
      </c>
      <c r="D114" s="70">
        <v>123656</v>
      </c>
      <c r="E114" s="53">
        <v>218</v>
      </c>
      <c r="F114" s="56">
        <v>54</v>
      </c>
      <c r="G114" s="54">
        <v>122148</v>
      </c>
      <c r="H114" s="57">
        <v>243</v>
      </c>
      <c r="I114" s="56">
        <v>0</v>
      </c>
      <c r="J114" s="54">
        <v>1412880</v>
      </c>
      <c r="K114" s="54">
        <v>537736</v>
      </c>
      <c r="L114" s="54">
        <v>1950616</v>
      </c>
    </row>
    <row r="115" spans="1:12" x14ac:dyDescent="0.25">
      <c r="A115" s="55">
        <v>43497</v>
      </c>
      <c r="B115" s="53">
        <v>165</v>
      </c>
      <c r="C115" s="53">
        <v>220</v>
      </c>
      <c r="D115" s="70">
        <v>124410</v>
      </c>
      <c r="E115" s="53">
        <v>218</v>
      </c>
      <c r="F115" s="56">
        <v>53</v>
      </c>
      <c r="G115" s="54">
        <v>119886</v>
      </c>
      <c r="H115" s="57">
        <v>243</v>
      </c>
      <c r="I115" s="56">
        <v>0</v>
      </c>
      <c r="J115" s="54">
        <v>1412880</v>
      </c>
      <c r="K115" s="54">
        <v>536228</v>
      </c>
      <c r="L115" s="54">
        <v>1949108</v>
      </c>
    </row>
    <row r="116" spans="1:12" x14ac:dyDescent="0.25">
      <c r="A116" s="55">
        <v>43497</v>
      </c>
      <c r="B116" s="53">
        <v>166</v>
      </c>
      <c r="C116" s="53">
        <v>220</v>
      </c>
      <c r="D116" s="70">
        <v>125164</v>
      </c>
      <c r="E116" s="53">
        <v>218</v>
      </c>
      <c r="F116" s="56">
        <v>52</v>
      </c>
      <c r="G116" s="54">
        <v>117624</v>
      </c>
      <c r="H116" s="57">
        <v>243</v>
      </c>
      <c r="I116" s="56">
        <v>0</v>
      </c>
      <c r="J116" s="54">
        <v>1412880</v>
      </c>
      <c r="K116" s="54">
        <v>534720</v>
      </c>
      <c r="L116" s="54">
        <v>1947600</v>
      </c>
    </row>
    <row r="117" spans="1:12" x14ac:dyDescent="0.25">
      <c r="A117" s="55">
        <v>43497</v>
      </c>
      <c r="B117" s="53">
        <v>167</v>
      </c>
      <c r="C117" s="53">
        <v>220</v>
      </c>
      <c r="D117" s="70">
        <v>125918</v>
      </c>
      <c r="E117" s="53">
        <v>218</v>
      </c>
      <c r="F117" s="56">
        <v>51</v>
      </c>
      <c r="G117" s="54">
        <v>115362</v>
      </c>
      <c r="H117" s="57">
        <v>243</v>
      </c>
      <c r="I117" s="56">
        <v>0</v>
      </c>
      <c r="J117" s="54">
        <v>1412880</v>
      </c>
      <c r="K117" s="54">
        <v>533212</v>
      </c>
      <c r="L117" s="54">
        <v>1946092</v>
      </c>
    </row>
    <row r="118" spans="1:12" x14ac:dyDescent="0.25">
      <c r="A118" s="55">
        <v>43497</v>
      </c>
      <c r="B118" s="53">
        <v>168</v>
      </c>
      <c r="C118" s="53">
        <v>220</v>
      </c>
      <c r="D118" s="70">
        <v>126672</v>
      </c>
      <c r="E118" s="53">
        <v>218</v>
      </c>
      <c r="F118" s="56">
        <v>50</v>
      </c>
      <c r="G118" s="54">
        <v>113100</v>
      </c>
      <c r="H118" s="57">
        <v>243</v>
      </c>
      <c r="I118" s="56">
        <v>0</v>
      </c>
      <c r="J118" s="54">
        <v>1412880</v>
      </c>
      <c r="K118" s="54">
        <v>531704</v>
      </c>
      <c r="L118" s="54">
        <v>1944584</v>
      </c>
    </row>
    <row r="119" spans="1:12" x14ac:dyDescent="0.25">
      <c r="A119" s="55">
        <v>43497</v>
      </c>
      <c r="B119" s="53">
        <v>169</v>
      </c>
      <c r="C119" s="53">
        <v>220</v>
      </c>
      <c r="D119" s="70">
        <v>127426</v>
      </c>
      <c r="E119" s="53">
        <v>218</v>
      </c>
      <c r="F119" s="56">
        <v>49</v>
      </c>
      <c r="G119" s="54">
        <v>110838</v>
      </c>
      <c r="H119" s="57">
        <v>243</v>
      </c>
      <c r="I119" s="56">
        <v>0</v>
      </c>
      <c r="J119" s="54">
        <v>1412880</v>
      </c>
      <c r="K119" s="54">
        <v>530196</v>
      </c>
      <c r="L119" s="54">
        <v>1943076</v>
      </c>
    </row>
    <row r="120" spans="1:12" x14ac:dyDescent="0.25">
      <c r="A120" s="55">
        <v>43497</v>
      </c>
      <c r="B120" s="53">
        <v>170</v>
      </c>
      <c r="C120" s="53">
        <v>220</v>
      </c>
      <c r="D120" s="70">
        <v>128180</v>
      </c>
      <c r="E120" s="53">
        <v>218</v>
      </c>
      <c r="F120" s="56">
        <v>48</v>
      </c>
      <c r="G120" s="54">
        <v>108576</v>
      </c>
      <c r="H120" s="57">
        <v>243</v>
      </c>
      <c r="I120" s="56">
        <v>0</v>
      </c>
      <c r="J120" s="54">
        <v>1412880</v>
      </c>
      <c r="K120" s="54">
        <v>528688</v>
      </c>
      <c r="L120" s="54">
        <v>1941568</v>
      </c>
    </row>
    <row r="121" spans="1:12" x14ac:dyDescent="0.25">
      <c r="A121" s="55">
        <v>43497</v>
      </c>
      <c r="B121" s="53">
        <v>171</v>
      </c>
      <c r="C121" s="53">
        <v>220</v>
      </c>
      <c r="D121" s="70">
        <v>128934</v>
      </c>
      <c r="E121" s="53">
        <v>218</v>
      </c>
      <c r="F121" s="56">
        <v>47</v>
      </c>
      <c r="G121" s="54">
        <v>106314</v>
      </c>
      <c r="H121" s="57">
        <v>243</v>
      </c>
      <c r="I121" s="56">
        <v>0</v>
      </c>
      <c r="J121" s="54">
        <v>1412880</v>
      </c>
      <c r="K121" s="54">
        <v>527180</v>
      </c>
      <c r="L121" s="54">
        <v>1940060</v>
      </c>
    </row>
    <row r="122" spans="1:12" x14ac:dyDescent="0.25">
      <c r="A122" s="55">
        <v>43497</v>
      </c>
      <c r="B122" s="53">
        <v>172</v>
      </c>
      <c r="C122" s="53">
        <v>220</v>
      </c>
      <c r="D122" s="70">
        <v>129688</v>
      </c>
      <c r="E122" s="53">
        <v>218</v>
      </c>
      <c r="F122" s="56">
        <v>46</v>
      </c>
      <c r="G122" s="54">
        <v>104052</v>
      </c>
      <c r="H122" s="57">
        <v>243</v>
      </c>
      <c r="I122" s="56">
        <v>0</v>
      </c>
      <c r="J122" s="54">
        <v>1412880</v>
      </c>
      <c r="K122" s="54">
        <v>525672</v>
      </c>
      <c r="L122" s="54">
        <v>1938552</v>
      </c>
    </row>
    <row r="123" spans="1:12" x14ac:dyDescent="0.25">
      <c r="A123" s="55">
        <v>43497</v>
      </c>
      <c r="B123" s="53">
        <v>173</v>
      </c>
      <c r="C123" s="53">
        <v>220</v>
      </c>
      <c r="D123" s="70">
        <v>130442</v>
      </c>
      <c r="E123" s="53">
        <v>218</v>
      </c>
      <c r="F123" s="56">
        <v>45</v>
      </c>
      <c r="G123" s="54">
        <v>101790</v>
      </c>
      <c r="H123" s="57">
        <v>243</v>
      </c>
      <c r="I123" s="56">
        <v>0</v>
      </c>
      <c r="J123" s="54">
        <v>1412880</v>
      </c>
      <c r="K123" s="54">
        <v>524164</v>
      </c>
      <c r="L123" s="54">
        <v>1937044</v>
      </c>
    </row>
    <row r="124" spans="1:12" x14ac:dyDescent="0.25">
      <c r="A124" s="55">
        <v>43497</v>
      </c>
      <c r="B124" s="53">
        <v>174</v>
      </c>
      <c r="C124" s="53">
        <v>220</v>
      </c>
      <c r="D124" s="70">
        <v>131196</v>
      </c>
      <c r="E124" s="53">
        <v>218</v>
      </c>
      <c r="F124" s="56">
        <v>44</v>
      </c>
      <c r="G124" s="54">
        <v>99528</v>
      </c>
      <c r="H124" s="57">
        <v>243</v>
      </c>
      <c r="I124" s="56">
        <v>0</v>
      </c>
      <c r="J124" s="54">
        <v>1412880</v>
      </c>
      <c r="K124" s="54">
        <v>522656</v>
      </c>
      <c r="L124" s="54">
        <v>1935536</v>
      </c>
    </row>
    <row r="125" spans="1:12" x14ac:dyDescent="0.25">
      <c r="A125" s="55">
        <v>43497</v>
      </c>
      <c r="B125" s="53">
        <v>175</v>
      </c>
      <c r="C125" s="53">
        <v>220</v>
      </c>
      <c r="D125" s="70">
        <v>131950</v>
      </c>
      <c r="E125" s="53">
        <v>218</v>
      </c>
      <c r="F125" s="56">
        <v>43</v>
      </c>
      <c r="G125" s="54">
        <v>97266</v>
      </c>
      <c r="H125" s="57">
        <v>243</v>
      </c>
      <c r="I125" s="56">
        <v>0</v>
      </c>
      <c r="J125" s="54">
        <v>1412880</v>
      </c>
      <c r="K125" s="54">
        <v>521148</v>
      </c>
      <c r="L125" s="54">
        <v>1934028</v>
      </c>
    </row>
    <row r="126" spans="1:12" x14ac:dyDescent="0.25">
      <c r="A126" s="55">
        <v>43497</v>
      </c>
      <c r="B126" s="53">
        <v>176</v>
      </c>
      <c r="C126" s="53">
        <v>220</v>
      </c>
      <c r="D126" s="70">
        <v>132704</v>
      </c>
      <c r="E126" s="53">
        <v>218</v>
      </c>
      <c r="F126" s="56">
        <v>42</v>
      </c>
      <c r="G126" s="54">
        <v>95004</v>
      </c>
      <c r="H126" s="57">
        <v>243</v>
      </c>
      <c r="I126" s="56">
        <v>0</v>
      </c>
      <c r="J126" s="54">
        <v>1412880</v>
      </c>
      <c r="K126" s="54">
        <v>519640</v>
      </c>
      <c r="L126" s="54">
        <v>1932520</v>
      </c>
    </row>
    <row r="127" spans="1:12" x14ac:dyDescent="0.25">
      <c r="A127" s="55">
        <v>43497</v>
      </c>
      <c r="B127" s="53">
        <v>177</v>
      </c>
      <c r="C127" s="53">
        <v>220</v>
      </c>
      <c r="D127" s="70">
        <v>133458</v>
      </c>
      <c r="E127" s="53">
        <v>218</v>
      </c>
      <c r="F127" s="56">
        <v>41</v>
      </c>
      <c r="G127" s="54">
        <v>92742</v>
      </c>
      <c r="H127" s="57">
        <v>243</v>
      </c>
      <c r="I127" s="56">
        <v>0</v>
      </c>
      <c r="J127" s="54">
        <v>1412880</v>
      </c>
      <c r="K127" s="54">
        <v>518132</v>
      </c>
      <c r="L127" s="54">
        <v>1931012</v>
      </c>
    </row>
    <row r="128" spans="1:12" x14ac:dyDescent="0.25">
      <c r="A128" s="55">
        <v>43497</v>
      </c>
      <c r="B128" s="53">
        <v>178</v>
      </c>
      <c r="C128" s="53">
        <v>220</v>
      </c>
      <c r="D128" s="70">
        <v>134212</v>
      </c>
      <c r="E128" s="53">
        <v>218</v>
      </c>
      <c r="F128" s="56">
        <v>40</v>
      </c>
      <c r="G128" s="54">
        <v>90480</v>
      </c>
      <c r="H128" s="57">
        <v>243</v>
      </c>
      <c r="I128" s="56">
        <v>0</v>
      </c>
      <c r="J128" s="54">
        <v>1412880</v>
      </c>
      <c r="K128" s="54">
        <v>516624</v>
      </c>
      <c r="L128" s="54">
        <v>1929504</v>
      </c>
    </row>
    <row r="129" spans="1:12" x14ac:dyDescent="0.25">
      <c r="A129" s="55">
        <v>43497</v>
      </c>
      <c r="B129" s="53">
        <v>179</v>
      </c>
      <c r="C129" s="53">
        <v>220</v>
      </c>
      <c r="D129" s="70">
        <v>134966</v>
      </c>
      <c r="E129" s="53">
        <v>218</v>
      </c>
      <c r="F129" s="56">
        <v>39</v>
      </c>
      <c r="G129" s="54">
        <v>88218</v>
      </c>
      <c r="H129" s="57">
        <v>243</v>
      </c>
      <c r="I129" s="56">
        <v>0</v>
      </c>
      <c r="J129" s="54">
        <v>1412880</v>
      </c>
      <c r="K129" s="54">
        <v>515116</v>
      </c>
      <c r="L129" s="54">
        <v>1927996</v>
      </c>
    </row>
    <row r="130" spans="1:12" x14ac:dyDescent="0.25">
      <c r="A130" s="55">
        <v>43497</v>
      </c>
      <c r="B130" s="53">
        <v>180</v>
      </c>
      <c r="C130" s="53">
        <v>220</v>
      </c>
      <c r="D130" s="70">
        <v>135720</v>
      </c>
      <c r="E130" s="53">
        <v>218</v>
      </c>
      <c r="F130" s="56">
        <v>38</v>
      </c>
      <c r="G130" s="54">
        <v>85956</v>
      </c>
      <c r="H130" s="57">
        <v>243</v>
      </c>
      <c r="I130" s="56">
        <v>0</v>
      </c>
      <c r="J130" s="54">
        <v>1412880</v>
      </c>
      <c r="K130" s="54">
        <v>513608</v>
      </c>
      <c r="L130" s="54">
        <v>1926488</v>
      </c>
    </row>
    <row r="131" spans="1:12" x14ac:dyDescent="0.25">
      <c r="A131" s="55">
        <v>43497</v>
      </c>
      <c r="B131" s="53">
        <v>181</v>
      </c>
      <c r="C131" s="53">
        <v>220</v>
      </c>
      <c r="D131" s="70">
        <v>136474</v>
      </c>
      <c r="E131" s="53">
        <v>218</v>
      </c>
      <c r="F131" s="56">
        <v>37</v>
      </c>
      <c r="G131" s="54">
        <v>83694</v>
      </c>
      <c r="H131" s="57">
        <v>243</v>
      </c>
      <c r="I131" s="56">
        <v>0</v>
      </c>
      <c r="J131" s="54">
        <v>1412880</v>
      </c>
      <c r="K131" s="54">
        <v>512100</v>
      </c>
      <c r="L131" s="54">
        <v>1924980</v>
      </c>
    </row>
    <row r="132" spans="1:12" x14ac:dyDescent="0.25">
      <c r="A132" s="55">
        <v>43497</v>
      </c>
      <c r="B132" s="53">
        <v>182</v>
      </c>
      <c r="C132" s="53">
        <v>220</v>
      </c>
      <c r="D132" s="70">
        <v>137228</v>
      </c>
      <c r="E132" s="53">
        <v>218</v>
      </c>
      <c r="F132" s="56">
        <v>36</v>
      </c>
      <c r="G132" s="54">
        <v>81432</v>
      </c>
      <c r="H132" s="57">
        <v>243</v>
      </c>
      <c r="I132" s="56">
        <v>0</v>
      </c>
      <c r="J132" s="54">
        <v>1412880</v>
      </c>
      <c r="K132" s="54">
        <v>510592</v>
      </c>
      <c r="L132" s="54">
        <v>1923472</v>
      </c>
    </row>
    <row r="133" spans="1:12" x14ac:dyDescent="0.25">
      <c r="A133" s="55">
        <v>43497</v>
      </c>
      <c r="B133" s="53">
        <v>183</v>
      </c>
      <c r="C133" s="53">
        <v>220</v>
      </c>
      <c r="D133" s="70">
        <v>137982</v>
      </c>
      <c r="E133" s="53">
        <v>218</v>
      </c>
      <c r="F133" s="56">
        <v>35</v>
      </c>
      <c r="G133" s="54">
        <v>79170</v>
      </c>
      <c r="H133" s="57">
        <v>243</v>
      </c>
      <c r="I133" s="56">
        <v>0</v>
      </c>
      <c r="J133" s="54">
        <v>1412880</v>
      </c>
      <c r="K133" s="54">
        <v>509084</v>
      </c>
      <c r="L133" s="54">
        <v>1921964</v>
      </c>
    </row>
    <row r="134" spans="1:12" x14ac:dyDescent="0.25">
      <c r="A134" s="55">
        <v>43497</v>
      </c>
      <c r="B134" s="53">
        <v>184</v>
      </c>
      <c r="C134" s="53">
        <v>220</v>
      </c>
      <c r="D134" s="70">
        <v>138736</v>
      </c>
      <c r="E134" s="53">
        <v>218</v>
      </c>
      <c r="F134" s="56">
        <v>34</v>
      </c>
      <c r="G134" s="54">
        <v>76908</v>
      </c>
      <c r="H134" s="57">
        <v>243</v>
      </c>
      <c r="I134" s="56">
        <v>0</v>
      </c>
      <c r="J134" s="54">
        <v>1412880</v>
      </c>
      <c r="K134" s="54">
        <v>507576</v>
      </c>
      <c r="L134" s="54">
        <v>1920456</v>
      </c>
    </row>
    <row r="135" spans="1:12" x14ac:dyDescent="0.25">
      <c r="A135" s="55">
        <v>43497</v>
      </c>
      <c r="B135" s="53">
        <v>185</v>
      </c>
      <c r="C135" s="53">
        <v>220</v>
      </c>
      <c r="D135" s="70">
        <v>139490</v>
      </c>
      <c r="E135" s="53">
        <v>218</v>
      </c>
      <c r="F135" s="56">
        <v>33</v>
      </c>
      <c r="G135" s="54">
        <v>74646</v>
      </c>
      <c r="H135" s="57">
        <v>243</v>
      </c>
      <c r="I135" s="56">
        <v>0</v>
      </c>
      <c r="J135" s="54">
        <v>1412880</v>
      </c>
      <c r="K135" s="54">
        <v>506068</v>
      </c>
      <c r="L135" s="54">
        <v>1918948</v>
      </c>
    </row>
    <row r="136" spans="1:12" x14ac:dyDescent="0.25">
      <c r="A136" s="55">
        <v>43497</v>
      </c>
      <c r="B136" s="53">
        <v>186</v>
      </c>
      <c r="C136" s="53">
        <v>220</v>
      </c>
      <c r="D136" s="70">
        <v>140244</v>
      </c>
      <c r="E136" s="53">
        <v>218</v>
      </c>
      <c r="F136" s="56">
        <v>32</v>
      </c>
      <c r="G136" s="54">
        <v>72384</v>
      </c>
      <c r="H136" s="57">
        <v>243</v>
      </c>
      <c r="I136" s="56">
        <v>0</v>
      </c>
      <c r="J136" s="54">
        <v>1412880</v>
      </c>
      <c r="K136" s="54">
        <v>504560</v>
      </c>
      <c r="L136" s="54">
        <v>1917440</v>
      </c>
    </row>
    <row r="137" spans="1:12" x14ac:dyDescent="0.25">
      <c r="A137" s="55">
        <v>43497</v>
      </c>
      <c r="B137" s="53">
        <v>187</v>
      </c>
      <c r="C137" s="53">
        <v>220</v>
      </c>
      <c r="D137" s="70">
        <v>140998</v>
      </c>
      <c r="E137" s="53">
        <v>218</v>
      </c>
      <c r="F137" s="56">
        <v>31</v>
      </c>
      <c r="G137" s="54">
        <v>70122</v>
      </c>
      <c r="H137" s="57">
        <v>243</v>
      </c>
      <c r="I137" s="56">
        <v>0</v>
      </c>
      <c r="J137" s="54">
        <v>1412880</v>
      </c>
      <c r="K137" s="54">
        <v>503052</v>
      </c>
      <c r="L137" s="54">
        <v>1915932</v>
      </c>
    </row>
    <row r="138" spans="1:12" x14ac:dyDescent="0.25">
      <c r="A138" s="55">
        <v>43497</v>
      </c>
      <c r="B138" s="53">
        <v>188</v>
      </c>
      <c r="C138" s="53">
        <v>220</v>
      </c>
      <c r="D138" s="70">
        <v>141752</v>
      </c>
      <c r="E138" s="53">
        <v>218</v>
      </c>
      <c r="F138" s="56">
        <v>30</v>
      </c>
      <c r="G138" s="54">
        <v>67860</v>
      </c>
      <c r="H138" s="57">
        <v>243</v>
      </c>
      <c r="I138" s="56">
        <v>0</v>
      </c>
      <c r="J138" s="54">
        <v>1412880</v>
      </c>
      <c r="K138" s="54">
        <v>501544</v>
      </c>
      <c r="L138" s="54">
        <v>1914424</v>
      </c>
    </row>
    <row r="139" spans="1:12" x14ac:dyDescent="0.25">
      <c r="A139" s="55">
        <v>43497</v>
      </c>
      <c r="B139" s="53">
        <v>189</v>
      </c>
      <c r="C139" s="53">
        <v>220</v>
      </c>
      <c r="D139" s="70">
        <v>142506</v>
      </c>
      <c r="E139" s="53">
        <v>218</v>
      </c>
      <c r="F139" s="56">
        <v>29</v>
      </c>
      <c r="G139" s="54">
        <v>65598</v>
      </c>
      <c r="H139" s="57">
        <v>243</v>
      </c>
      <c r="I139" s="56">
        <v>0</v>
      </c>
      <c r="J139" s="54">
        <v>1412880</v>
      </c>
      <c r="K139" s="54">
        <v>500036</v>
      </c>
      <c r="L139" s="54">
        <v>1912916</v>
      </c>
    </row>
    <row r="140" spans="1:12" x14ac:dyDescent="0.25">
      <c r="A140" s="55">
        <v>43497</v>
      </c>
      <c r="B140" s="53">
        <v>190</v>
      </c>
      <c r="C140" s="53">
        <v>220</v>
      </c>
      <c r="D140" s="70">
        <v>143260</v>
      </c>
      <c r="E140" s="53">
        <v>218</v>
      </c>
      <c r="F140" s="56">
        <v>28</v>
      </c>
      <c r="G140" s="54">
        <v>63336</v>
      </c>
      <c r="H140" s="57">
        <v>243</v>
      </c>
      <c r="I140" s="56">
        <v>0</v>
      </c>
      <c r="J140" s="54">
        <v>1412880</v>
      </c>
      <c r="K140" s="54">
        <v>498528</v>
      </c>
      <c r="L140" s="54">
        <v>1911408</v>
      </c>
    </row>
    <row r="141" spans="1:12" x14ac:dyDescent="0.25">
      <c r="A141" s="55">
        <v>43497</v>
      </c>
      <c r="B141" s="53">
        <v>191</v>
      </c>
      <c r="C141" s="53">
        <v>220</v>
      </c>
      <c r="D141" s="70">
        <v>144014</v>
      </c>
      <c r="E141" s="53">
        <v>218</v>
      </c>
      <c r="F141" s="56">
        <v>27</v>
      </c>
      <c r="G141" s="54">
        <v>61074</v>
      </c>
      <c r="H141" s="57">
        <v>243</v>
      </c>
      <c r="I141" s="56">
        <v>0</v>
      </c>
      <c r="J141" s="54">
        <v>1412880</v>
      </c>
      <c r="K141" s="54">
        <v>497020</v>
      </c>
      <c r="L141" s="54">
        <v>1909900</v>
      </c>
    </row>
    <row r="142" spans="1:12" x14ac:dyDescent="0.25">
      <c r="A142" s="55">
        <v>43497</v>
      </c>
      <c r="B142" s="53">
        <v>192</v>
      </c>
      <c r="C142" s="53">
        <v>220</v>
      </c>
      <c r="D142" s="70">
        <v>144768</v>
      </c>
      <c r="E142" s="53">
        <v>218</v>
      </c>
      <c r="F142" s="56">
        <v>26</v>
      </c>
      <c r="G142" s="54">
        <v>58812</v>
      </c>
      <c r="H142" s="57">
        <v>243</v>
      </c>
      <c r="I142" s="56">
        <v>0</v>
      </c>
      <c r="J142" s="54">
        <v>1412880</v>
      </c>
      <c r="K142" s="54">
        <v>495512</v>
      </c>
      <c r="L142" s="54">
        <v>1908392</v>
      </c>
    </row>
    <row r="143" spans="1:12" x14ac:dyDescent="0.25">
      <c r="A143" s="55">
        <v>43497</v>
      </c>
      <c r="B143" s="53">
        <v>193</v>
      </c>
      <c r="C143" s="53">
        <v>220</v>
      </c>
      <c r="D143" s="70">
        <v>145522</v>
      </c>
      <c r="E143" s="53">
        <v>218</v>
      </c>
      <c r="F143" s="56">
        <v>25</v>
      </c>
      <c r="G143" s="54">
        <v>56550</v>
      </c>
      <c r="H143" s="57">
        <v>243</v>
      </c>
      <c r="I143" s="56">
        <v>0</v>
      </c>
      <c r="J143" s="54">
        <v>1412880</v>
      </c>
      <c r="K143" s="54">
        <v>494004</v>
      </c>
      <c r="L143" s="54">
        <v>1906884</v>
      </c>
    </row>
    <row r="144" spans="1:12" x14ac:dyDescent="0.25">
      <c r="A144" s="55">
        <v>43497</v>
      </c>
      <c r="B144" s="53">
        <v>194</v>
      </c>
      <c r="C144" s="53">
        <v>220</v>
      </c>
      <c r="D144" s="70">
        <v>146276</v>
      </c>
      <c r="E144" s="53">
        <v>218</v>
      </c>
      <c r="F144" s="56">
        <v>24</v>
      </c>
      <c r="G144" s="54">
        <v>54288</v>
      </c>
      <c r="H144" s="57">
        <v>243</v>
      </c>
      <c r="I144" s="56">
        <v>0</v>
      </c>
      <c r="J144" s="54">
        <v>1412880</v>
      </c>
      <c r="K144" s="54">
        <v>492496</v>
      </c>
      <c r="L144" s="54">
        <v>1905376</v>
      </c>
    </row>
    <row r="145" spans="1:12" x14ac:dyDescent="0.25">
      <c r="A145" s="55">
        <v>43497</v>
      </c>
      <c r="B145" s="53">
        <v>195</v>
      </c>
      <c r="C145" s="53">
        <v>220</v>
      </c>
      <c r="D145" s="70">
        <v>147030</v>
      </c>
      <c r="E145" s="53">
        <v>218</v>
      </c>
      <c r="F145" s="56">
        <v>23</v>
      </c>
      <c r="G145" s="54">
        <v>52026</v>
      </c>
      <c r="H145" s="57">
        <v>243</v>
      </c>
      <c r="I145" s="56">
        <v>0</v>
      </c>
      <c r="J145" s="54">
        <v>1412880</v>
      </c>
      <c r="K145" s="54">
        <v>490988</v>
      </c>
      <c r="L145" s="54">
        <v>1903868</v>
      </c>
    </row>
    <row r="146" spans="1:12" x14ac:dyDescent="0.25">
      <c r="A146" s="55">
        <v>43497</v>
      </c>
      <c r="B146" s="53">
        <v>196</v>
      </c>
      <c r="C146" s="53">
        <v>220</v>
      </c>
      <c r="D146" s="70">
        <v>147784</v>
      </c>
      <c r="E146" s="53">
        <v>218</v>
      </c>
      <c r="F146" s="56">
        <v>22</v>
      </c>
      <c r="G146" s="54">
        <v>49764</v>
      </c>
      <c r="H146" s="57">
        <v>243</v>
      </c>
      <c r="I146" s="56">
        <v>0</v>
      </c>
      <c r="J146" s="54">
        <v>1412880</v>
      </c>
      <c r="K146" s="54">
        <v>489480</v>
      </c>
      <c r="L146" s="54">
        <v>1902360</v>
      </c>
    </row>
    <row r="147" spans="1:12" x14ac:dyDescent="0.25">
      <c r="A147" s="55">
        <v>43497</v>
      </c>
      <c r="B147" s="53">
        <v>197</v>
      </c>
      <c r="C147" s="53">
        <v>220</v>
      </c>
      <c r="D147" s="70">
        <v>148538</v>
      </c>
      <c r="E147" s="53">
        <v>218</v>
      </c>
      <c r="F147" s="56">
        <v>21</v>
      </c>
      <c r="G147" s="54">
        <v>47502</v>
      </c>
      <c r="H147" s="57">
        <v>243</v>
      </c>
      <c r="I147" s="56">
        <v>0</v>
      </c>
      <c r="J147" s="54">
        <v>1412880</v>
      </c>
      <c r="K147" s="54">
        <v>487972</v>
      </c>
      <c r="L147" s="54">
        <v>1900852</v>
      </c>
    </row>
    <row r="148" spans="1:12" x14ac:dyDescent="0.25">
      <c r="A148" s="55">
        <v>43497</v>
      </c>
      <c r="B148" s="53">
        <v>198</v>
      </c>
      <c r="C148" s="53">
        <v>220</v>
      </c>
      <c r="D148" s="70">
        <v>149292</v>
      </c>
      <c r="E148" s="53">
        <v>218</v>
      </c>
      <c r="F148" s="56">
        <v>20</v>
      </c>
      <c r="G148" s="54">
        <v>45240</v>
      </c>
      <c r="H148" s="57">
        <v>243</v>
      </c>
      <c r="I148" s="56">
        <v>0</v>
      </c>
      <c r="J148" s="54">
        <v>1412880</v>
      </c>
      <c r="K148" s="54">
        <v>486464</v>
      </c>
      <c r="L148" s="54">
        <v>1899344</v>
      </c>
    </row>
    <row r="149" spans="1:12" x14ac:dyDescent="0.25">
      <c r="A149" s="55">
        <v>43497</v>
      </c>
      <c r="B149" s="53">
        <v>199</v>
      </c>
      <c r="C149" s="53">
        <v>220</v>
      </c>
      <c r="D149" s="70">
        <v>150046</v>
      </c>
      <c r="E149" s="53">
        <v>218</v>
      </c>
      <c r="F149" s="56">
        <v>19</v>
      </c>
      <c r="G149" s="54">
        <v>42978</v>
      </c>
      <c r="H149" s="57">
        <v>243</v>
      </c>
      <c r="I149" s="56">
        <v>0</v>
      </c>
      <c r="J149" s="54">
        <v>1412880</v>
      </c>
      <c r="K149" s="54">
        <v>484956</v>
      </c>
      <c r="L149" s="54">
        <v>1897836</v>
      </c>
    </row>
    <row r="150" spans="1:12" x14ac:dyDescent="0.25">
      <c r="A150" s="55">
        <v>43497</v>
      </c>
      <c r="B150" s="53">
        <v>200</v>
      </c>
      <c r="C150" s="53">
        <v>220</v>
      </c>
      <c r="D150" s="70">
        <v>150800</v>
      </c>
      <c r="E150" s="53">
        <v>218</v>
      </c>
      <c r="F150" s="56">
        <v>18</v>
      </c>
      <c r="G150" s="54">
        <v>40716</v>
      </c>
      <c r="H150" s="57">
        <v>243</v>
      </c>
      <c r="I150" s="56">
        <v>0</v>
      </c>
      <c r="J150" s="54">
        <v>1412880</v>
      </c>
      <c r="K150" s="54">
        <v>483448</v>
      </c>
      <c r="L150" s="54">
        <v>1896328</v>
      </c>
    </row>
    <row r="151" spans="1:12" x14ac:dyDescent="0.25">
      <c r="A151" s="55">
        <v>43497</v>
      </c>
      <c r="B151" s="53">
        <v>201</v>
      </c>
      <c r="C151" s="53">
        <v>220</v>
      </c>
      <c r="D151" s="70">
        <v>151554</v>
      </c>
      <c r="E151" s="53">
        <v>218</v>
      </c>
      <c r="F151" s="56">
        <v>17</v>
      </c>
      <c r="G151" s="54">
        <v>38454</v>
      </c>
      <c r="H151" s="57">
        <v>243</v>
      </c>
      <c r="I151" s="56">
        <v>0</v>
      </c>
      <c r="J151" s="54">
        <v>1412880</v>
      </c>
      <c r="K151" s="54">
        <v>481940</v>
      </c>
      <c r="L151" s="54">
        <v>1894820</v>
      </c>
    </row>
    <row r="152" spans="1:12" x14ac:dyDescent="0.25">
      <c r="A152" s="55">
        <v>43497</v>
      </c>
      <c r="B152" s="53">
        <v>202</v>
      </c>
      <c r="C152" s="53">
        <v>220</v>
      </c>
      <c r="D152" s="70">
        <v>152308</v>
      </c>
      <c r="E152" s="53">
        <v>218</v>
      </c>
      <c r="F152" s="56">
        <v>16</v>
      </c>
      <c r="G152" s="54">
        <v>36192</v>
      </c>
      <c r="H152" s="57">
        <v>243</v>
      </c>
      <c r="I152" s="56">
        <v>0</v>
      </c>
      <c r="J152" s="54">
        <v>1412880</v>
      </c>
      <c r="K152" s="54">
        <v>480432</v>
      </c>
      <c r="L152" s="54">
        <v>1893312</v>
      </c>
    </row>
    <row r="153" spans="1:12" x14ac:dyDescent="0.25">
      <c r="A153" s="55">
        <v>43497</v>
      </c>
      <c r="B153" s="53">
        <v>203</v>
      </c>
      <c r="C153" s="53">
        <v>220</v>
      </c>
      <c r="D153" s="70">
        <v>153062</v>
      </c>
      <c r="E153" s="53">
        <v>218</v>
      </c>
      <c r="F153" s="56">
        <v>15</v>
      </c>
      <c r="G153" s="54">
        <v>33930</v>
      </c>
      <c r="H153" s="57">
        <v>243</v>
      </c>
      <c r="I153" s="56">
        <v>0</v>
      </c>
      <c r="J153" s="54">
        <v>1412880</v>
      </c>
      <c r="K153" s="54">
        <v>478924</v>
      </c>
      <c r="L153" s="54">
        <v>1891804</v>
      </c>
    </row>
    <row r="154" spans="1:12" x14ac:dyDescent="0.25">
      <c r="A154" s="55">
        <v>43497</v>
      </c>
      <c r="B154" s="53">
        <v>204</v>
      </c>
      <c r="C154" s="53">
        <v>220</v>
      </c>
      <c r="D154" s="70">
        <v>153816</v>
      </c>
      <c r="E154" s="53">
        <v>218</v>
      </c>
      <c r="F154" s="56">
        <v>14</v>
      </c>
      <c r="G154" s="54">
        <v>31668</v>
      </c>
      <c r="H154" s="57">
        <v>243</v>
      </c>
      <c r="I154" s="56">
        <v>0</v>
      </c>
      <c r="J154" s="54">
        <v>1412880</v>
      </c>
      <c r="K154" s="54">
        <v>477416</v>
      </c>
      <c r="L154" s="54">
        <v>1890296</v>
      </c>
    </row>
    <row r="155" spans="1:12" x14ac:dyDescent="0.25">
      <c r="A155" s="55">
        <v>43497</v>
      </c>
      <c r="B155" s="53">
        <v>205</v>
      </c>
      <c r="C155" s="53">
        <v>220</v>
      </c>
      <c r="D155" s="70">
        <v>154570</v>
      </c>
      <c r="E155" s="53">
        <v>218</v>
      </c>
      <c r="F155" s="56">
        <v>13</v>
      </c>
      <c r="G155" s="54">
        <v>29406</v>
      </c>
      <c r="H155" s="57">
        <v>243</v>
      </c>
      <c r="I155" s="56">
        <v>0</v>
      </c>
      <c r="J155" s="54">
        <v>1412880</v>
      </c>
      <c r="K155" s="54">
        <v>475908</v>
      </c>
      <c r="L155" s="54">
        <v>1888788</v>
      </c>
    </row>
    <row r="156" spans="1:12" x14ac:dyDescent="0.25">
      <c r="A156" s="55">
        <v>43497</v>
      </c>
      <c r="B156" s="53">
        <v>206</v>
      </c>
      <c r="C156" s="53">
        <v>220</v>
      </c>
      <c r="D156" s="70">
        <v>155324</v>
      </c>
      <c r="E156" s="53">
        <v>218</v>
      </c>
      <c r="F156" s="56">
        <v>12</v>
      </c>
      <c r="G156" s="54">
        <v>27144</v>
      </c>
      <c r="H156" s="57">
        <v>243</v>
      </c>
      <c r="I156" s="56">
        <v>0</v>
      </c>
      <c r="J156" s="54">
        <v>1412880</v>
      </c>
      <c r="K156" s="54">
        <v>474400</v>
      </c>
      <c r="L156" s="54">
        <v>1887280</v>
      </c>
    </row>
    <row r="157" spans="1:12" x14ac:dyDescent="0.25">
      <c r="A157" s="55">
        <v>43497</v>
      </c>
      <c r="B157" s="53">
        <v>207</v>
      </c>
      <c r="C157" s="53">
        <v>220</v>
      </c>
      <c r="D157" s="70">
        <v>156078</v>
      </c>
      <c r="E157" s="53">
        <v>218</v>
      </c>
      <c r="F157" s="56">
        <v>11</v>
      </c>
      <c r="G157" s="54">
        <v>24882</v>
      </c>
      <c r="H157" s="57">
        <v>243</v>
      </c>
      <c r="I157" s="56">
        <v>0</v>
      </c>
      <c r="J157" s="54">
        <v>1412880</v>
      </c>
      <c r="K157" s="54">
        <v>472892</v>
      </c>
      <c r="L157" s="54">
        <v>1885772</v>
      </c>
    </row>
    <row r="158" spans="1:12" x14ac:dyDescent="0.25">
      <c r="A158" s="55">
        <v>43497</v>
      </c>
      <c r="B158" s="53">
        <v>208</v>
      </c>
      <c r="C158" s="53">
        <v>220</v>
      </c>
      <c r="D158" s="70">
        <v>156832</v>
      </c>
      <c r="E158" s="53">
        <v>218</v>
      </c>
      <c r="F158" s="56">
        <v>10</v>
      </c>
      <c r="G158" s="54">
        <v>22620</v>
      </c>
      <c r="H158" s="57">
        <v>243</v>
      </c>
      <c r="I158" s="56">
        <v>0</v>
      </c>
      <c r="J158" s="54">
        <v>1412880</v>
      </c>
      <c r="K158" s="54">
        <v>471384</v>
      </c>
      <c r="L158" s="54">
        <v>1884264</v>
      </c>
    </row>
    <row r="159" spans="1:12" x14ac:dyDescent="0.25">
      <c r="A159" s="55">
        <v>43497</v>
      </c>
      <c r="B159" s="53">
        <v>209</v>
      </c>
      <c r="C159" s="53">
        <v>220</v>
      </c>
      <c r="D159" s="70">
        <v>157586</v>
      </c>
      <c r="E159" s="53">
        <v>218</v>
      </c>
      <c r="F159" s="56">
        <v>9</v>
      </c>
      <c r="G159" s="54">
        <v>20358</v>
      </c>
      <c r="H159" s="57">
        <v>243</v>
      </c>
      <c r="I159" s="56">
        <v>0</v>
      </c>
      <c r="J159" s="54">
        <v>1412880</v>
      </c>
      <c r="K159" s="54">
        <v>469876</v>
      </c>
      <c r="L159" s="54">
        <v>1882756</v>
      </c>
    </row>
    <row r="160" spans="1:12" x14ac:dyDescent="0.25">
      <c r="A160" s="55">
        <v>43497</v>
      </c>
      <c r="B160" s="53">
        <v>210</v>
      </c>
      <c r="C160" s="53">
        <v>220</v>
      </c>
      <c r="D160" s="70">
        <v>158340</v>
      </c>
      <c r="E160" s="53">
        <v>218</v>
      </c>
      <c r="F160" s="56">
        <v>8</v>
      </c>
      <c r="G160" s="54">
        <v>18096</v>
      </c>
      <c r="H160" s="57">
        <v>243</v>
      </c>
      <c r="I160" s="56">
        <v>0</v>
      </c>
      <c r="J160" s="54">
        <v>1412880</v>
      </c>
      <c r="K160" s="54">
        <v>468368</v>
      </c>
      <c r="L160" s="54">
        <v>1881248</v>
      </c>
    </row>
    <row r="161" spans="1:12" x14ac:dyDescent="0.25">
      <c r="A161" s="55">
        <v>43497</v>
      </c>
      <c r="B161" s="53">
        <v>211</v>
      </c>
      <c r="C161" s="53">
        <v>220</v>
      </c>
      <c r="D161" s="70">
        <v>159094</v>
      </c>
      <c r="E161" s="53">
        <v>218</v>
      </c>
      <c r="F161" s="56">
        <v>7</v>
      </c>
      <c r="G161" s="54">
        <v>15834</v>
      </c>
      <c r="H161" s="57">
        <v>243</v>
      </c>
      <c r="I161" s="56">
        <v>0</v>
      </c>
      <c r="J161" s="54">
        <v>1412880</v>
      </c>
      <c r="K161" s="54">
        <v>466860</v>
      </c>
      <c r="L161" s="54">
        <v>1879740</v>
      </c>
    </row>
    <row r="162" spans="1:12" x14ac:dyDescent="0.25">
      <c r="A162" s="55">
        <v>43497</v>
      </c>
      <c r="B162" s="53">
        <v>212</v>
      </c>
      <c r="C162" s="53">
        <v>220</v>
      </c>
      <c r="D162" s="70">
        <v>159848</v>
      </c>
      <c r="E162" s="53">
        <v>218</v>
      </c>
      <c r="F162" s="56">
        <v>6</v>
      </c>
      <c r="G162" s="54">
        <v>13572</v>
      </c>
      <c r="H162" s="57">
        <v>243</v>
      </c>
      <c r="I162" s="56">
        <v>0</v>
      </c>
      <c r="J162" s="54">
        <v>1412880</v>
      </c>
      <c r="K162" s="54">
        <v>465352</v>
      </c>
      <c r="L162" s="54">
        <v>1878232</v>
      </c>
    </row>
    <row r="163" spans="1:12" x14ac:dyDescent="0.25">
      <c r="A163" s="55">
        <v>43497</v>
      </c>
      <c r="B163" s="53">
        <v>213</v>
      </c>
      <c r="C163" s="53">
        <v>220</v>
      </c>
      <c r="D163" s="70">
        <v>160602</v>
      </c>
      <c r="E163" s="53">
        <v>218</v>
      </c>
      <c r="F163" s="56">
        <v>5</v>
      </c>
      <c r="G163" s="54">
        <v>11310</v>
      </c>
      <c r="H163" s="57">
        <v>243</v>
      </c>
      <c r="I163" s="56">
        <v>0</v>
      </c>
      <c r="J163" s="54">
        <v>1412880</v>
      </c>
      <c r="K163" s="54">
        <v>463844</v>
      </c>
      <c r="L163" s="54">
        <v>1876724</v>
      </c>
    </row>
    <row r="164" spans="1:12" x14ac:dyDescent="0.25">
      <c r="A164" s="55">
        <v>43497</v>
      </c>
      <c r="B164" s="53">
        <v>214</v>
      </c>
      <c r="C164" s="53">
        <v>220</v>
      </c>
      <c r="D164" s="70">
        <v>161356</v>
      </c>
      <c r="E164" s="53">
        <v>218</v>
      </c>
      <c r="F164" s="56">
        <v>4</v>
      </c>
      <c r="G164" s="54">
        <v>9048</v>
      </c>
      <c r="H164" s="57">
        <v>243</v>
      </c>
      <c r="I164" s="56">
        <v>0</v>
      </c>
      <c r="J164" s="54">
        <v>1412880</v>
      </c>
      <c r="K164" s="54">
        <v>462336</v>
      </c>
      <c r="L164" s="54">
        <v>1875216</v>
      </c>
    </row>
    <row r="165" spans="1:12" x14ac:dyDescent="0.25">
      <c r="A165" s="55">
        <v>43497</v>
      </c>
      <c r="B165" s="53">
        <v>215</v>
      </c>
      <c r="C165" s="53">
        <v>220</v>
      </c>
      <c r="D165" s="70">
        <v>162110</v>
      </c>
      <c r="E165" s="53">
        <v>218</v>
      </c>
      <c r="F165" s="56">
        <v>3</v>
      </c>
      <c r="G165" s="54">
        <v>6786</v>
      </c>
      <c r="H165" s="57">
        <v>243</v>
      </c>
      <c r="I165" s="56">
        <v>0</v>
      </c>
      <c r="J165" s="54">
        <v>1412880</v>
      </c>
      <c r="K165" s="54">
        <v>460828</v>
      </c>
      <c r="L165" s="54">
        <v>1873708</v>
      </c>
    </row>
    <row r="166" spans="1:12" x14ac:dyDescent="0.25">
      <c r="A166" s="55">
        <v>43497</v>
      </c>
      <c r="B166" s="53">
        <v>216</v>
      </c>
      <c r="C166" s="53">
        <v>220</v>
      </c>
      <c r="D166" s="70">
        <v>162864</v>
      </c>
      <c r="E166" s="53">
        <v>218</v>
      </c>
      <c r="F166" s="56">
        <v>2</v>
      </c>
      <c r="G166" s="54">
        <v>4524</v>
      </c>
      <c r="H166" s="57">
        <v>243</v>
      </c>
      <c r="I166" s="56">
        <v>0</v>
      </c>
      <c r="J166" s="54">
        <v>1412880</v>
      </c>
      <c r="K166" s="54">
        <v>459320</v>
      </c>
      <c r="L166" s="54">
        <v>1872200</v>
      </c>
    </row>
    <row r="167" spans="1:12" x14ac:dyDescent="0.25">
      <c r="A167" s="55">
        <v>43497</v>
      </c>
      <c r="B167" s="53">
        <v>217</v>
      </c>
      <c r="C167" s="53">
        <v>220</v>
      </c>
      <c r="D167" s="70">
        <v>163618</v>
      </c>
      <c r="E167" s="53">
        <v>218</v>
      </c>
      <c r="F167" s="56">
        <v>1</v>
      </c>
      <c r="G167" s="54">
        <v>2262</v>
      </c>
      <c r="H167" s="57">
        <v>243</v>
      </c>
      <c r="I167" s="56">
        <v>0</v>
      </c>
      <c r="J167" s="54">
        <v>1412880</v>
      </c>
      <c r="K167" s="54">
        <v>457812</v>
      </c>
      <c r="L167" s="54">
        <v>1870692</v>
      </c>
    </row>
    <row r="168" spans="1:12" x14ac:dyDescent="0.25">
      <c r="A168" s="55">
        <v>43497</v>
      </c>
      <c r="B168" s="53">
        <v>218</v>
      </c>
      <c r="C168" s="53">
        <v>220</v>
      </c>
      <c r="D168" s="70">
        <v>164372</v>
      </c>
      <c r="E168" s="53">
        <v>218</v>
      </c>
      <c r="F168" s="56">
        <v>0</v>
      </c>
      <c r="G168" s="54">
        <v>0</v>
      </c>
      <c r="H168" s="57">
        <v>243</v>
      </c>
      <c r="I168" s="56">
        <v>0</v>
      </c>
      <c r="J168" s="54">
        <v>1412880</v>
      </c>
      <c r="K168" s="54">
        <v>456304</v>
      </c>
      <c r="L168" s="54">
        <v>1869184</v>
      </c>
    </row>
    <row r="169" spans="1:12" x14ac:dyDescent="0.25">
      <c r="A169" s="55">
        <v>43497</v>
      </c>
      <c r="B169" s="53">
        <v>219</v>
      </c>
      <c r="C169" s="53">
        <v>220</v>
      </c>
      <c r="D169" s="70">
        <v>165126</v>
      </c>
      <c r="E169" s="53">
        <v>218</v>
      </c>
      <c r="F169" s="56">
        <v>0</v>
      </c>
      <c r="G169" s="54">
        <v>0</v>
      </c>
      <c r="H169" s="57">
        <v>243</v>
      </c>
      <c r="I169" s="56">
        <v>0</v>
      </c>
      <c r="J169" s="54">
        <v>1412880</v>
      </c>
      <c r="K169" s="54">
        <v>457058</v>
      </c>
      <c r="L169" s="54">
        <v>1869938</v>
      </c>
    </row>
    <row r="170" spans="1:12" x14ac:dyDescent="0.25">
      <c r="A170" s="55">
        <v>43497</v>
      </c>
      <c r="B170" s="53">
        <v>220</v>
      </c>
      <c r="C170" s="53">
        <v>220</v>
      </c>
      <c r="D170" s="70">
        <v>165880</v>
      </c>
      <c r="E170" s="53">
        <v>218</v>
      </c>
      <c r="F170" s="56">
        <v>0</v>
      </c>
      <c r="G170" s="54">
        <v>0</v>
      </c>
      <c r="H170" s="57">
        <v>243</v>
      </c>
      <c r="I170" s="56">
        <v>0</v>
      </c>
      <c r="J170" s="54">
        <v>1412880</v>
      </c>
      <c r="K170" s="54">
        <v>457812</v>
      </c>
      <c r="L170" s="54">
        <v>1870692</v>
      </c>
    </row>
    <row r="171" spans="1:12" x14ac:dyDescent="0.25">
      <c r="A171" s="55">
        <v>43497</v>
      </c>
      <c r="B171" s="53">
        <v>221</v>
      </c>
      <c r="C171" s="53">
        <v>220</v>
      </c>
      <c r="D171" s="70">
        <v>166634</v>
      </c>
      <c r="E171" s="53">
        <v>218</v>
      </c>
      <c r="F171" s="56">
        <v>0</v>
      </c>
      <c r="G171" s="54">
        <v>0</v>
      </c>
      <c r="H171" s="57">
        <v>243</v>
      </c>
      <c r="I171" s="56">
        <v>0</v>
      </c>
      <c r="J171" s="54">
        <v>1412880</v>
      </c>
      <c r="K171" s="54">
        <v>458566</v>
      </c>
      <c r="L171" s="54">
        <v>1871446</v>
      </c>
    </row>
    <row r="172" spans="1:12" x14ac:dyDescent="0.25">
      <c r="A172" s="55">
        <v>43497</v>
      </c>
      <c r="B172" s="53">
        <v>222</v>
      </c>
      <c r="C172" s="53">
        <v>220</v>
      </c>
      <c r="D172" s="70">
        <v>167388</v>
      </c>
      <c r="E172" s="53">
        <v>218</v>
      </c>
      <c r="F172" s="56">
        <v>0</v>
      </c>
      <c r="G172" s="54">
        <v>0</v>
      </c>
      <c r="H172" s="57">
        <v>243</v>
      </c>
      <c r="I172" s="56">
        <v>0</v>
      </c>
      <c r="J172" s="54">
        <v>1412880</v>
      </c>
      <c r="K172" s="54">
        <v>459320</v>
      </c>
      <c r="L172" s="54">
        <v>1872200</v>
      </c>
    </row>
    <row r="173" spans="1:12" x14ac:dyDescent="0.25">
      <c r="A173" s="55">
        <v>43497</v>
      </c>
      <c r="B173" s="53">
        <v>223</v>
      </c>
      <c r="C173" s="53">
        <v>220</v>
      </c>
      <c r="D173" s="70">
        <v>168142</v>
      </c>
      <c r="E173" s="53">
        <v>218</v>
      </c>
      <c r="F173" s="56">
        <v>0</v>
      </c>
      <c r="G173" s="54">
        <v>0</v>
      </c>
      <c r="H173" s="57">
        <v>243</v>
      </c>
      <c r="I173" s="56">
        <v>0</v>
      </c>
      <c r="J173" s="54">
        <v>1412880</v>
      </c>
      <c r="K173" s="54">
        <v>460074</v>
      </c>
      <c r="L173" s="54">
        <v>1872954</v>
      </c>
    </row>
    <row r="174" spans="1:12" x14ac:dyDescent="0.25">
      <c r="A174" s="55">
        <v>43497</v>
      </c>
      <c r="B174" s="53">
        <v>224</v>
      </c>
      <c r="C174" s="53">
        <v>220</v>
      </c>
      <c r="D174" s="70">
        <v>168896</v>
      </c>
      <c r="E174" s="53">
        <v>218</v>
      </c>
      <c r="F174" s="56">
        <v>0</v>
      </c>
      <c r="G174" s="54">
        <v>0</v>
      </c>
      <c r="H174" s="57">
        <v>243</v>
      </c>
      <c r="I174" s="56">
        <v>0</v>
      </c>
      <c r="J174" s="54">
        <v>1412880</v>
      </c>
      <c r="K174" s="54">
        <v>460828</v>
      </c>
      <c r="L174" s="54">
        <v>1873708</v>
      </c>
    </row>
    <row r="175" spans="1:12" x14ac:dyDescent="0.25">
      <c r="A175" s="55">
        <v>43497</v>
      </c>
      <c r="B175" s="53">
        <v>225</v>
      </c>
      <c r="C175" s="53">
        <v>220</v>
      </c>
      <c r="D175" s="70">
        <v>169650</v>
      </c>
      <c r="E175" s="53">
        <v>218</v>
      </c>
      <c r="F175" s="56">
        <v>0</v>
      </c>
      <c r="G175" s="54">
        <v>0</v>
      </c>
      <c r="H175" s="57">
        <v>243</v>
      </c>
      <c r="I175" s="56">
        <v>0</v>
      </c>
      <c r="J175" s="54">
        <v>1412880</v>
      </c>
      <c r="K175" s="54">
        <v>461582</v>
      </c>
      <c r="L175" s="54">
        <v>1874462</v>
      </c>
    </row>
    <row r="176" spans="1:12" x14ac:dyDescent="0.25">
      <c r="A176" s="55">
        <v>43497</v>
      </c>
      <c r="B176" s="53">
        <v>226</v>
      </c>
      <c r="C176" s="53">
        <v>220</v>
      </c>
      <c r="D176" s="70">
        <v>170404</v>
      </c>
      <c r="E176" s="53">
        <v>218</v>
      </c>
      <c r="F176" s="56">
        <v>0</v>
      </c>
      <c r="G176" s="54">
        <v>0</v>
      </c>
      <c r="H176" s="57">
        <v>243</v>
      </c>
      <c r="I176" s="56">
        <v>0</v>
      </c>
      <c r="J176" s="54">
        <v>1412880</v>
      </c>
      <c r="K176" s="54">
        <v>462336</v>
      </c>
      <c r="L176" s="54">
        <v>1875216</v>
      </c>
    </row>
    <row r="177" spans="1:12" x14ac:dyDescent="0.25">
      <c r="A177" s="55">
        <v>43497</v>
      </c>
      <c r="B177" s="53">
        <v>227</v>
      </c>
      <c r="C177" s="53">
        <v>220</v>
      </c>
      <c r="D177" s="70">
        <v>171158</v>
      </c>
      <c r="E177" s="53">
        <v>218</v>
      </c>
      <c r="F177" s="56">
        <v>0</v>
      </c>
      <c r="G177" s="54">
        <v>0</v>
      </c>
      <c r="H177" s="57">
        <v>243</v>
      </c>
      <c r="I177" s="56">
        <v>0</v>
      </c>
      <c r="J177" s="54">
        <v>1412880</v>
      </c>
      <c r="K177" s="54">
        <v>463090</v>
      </c>
      <c r="L177" s="54">
        <v>1875970</v>
      </c>
    </row>
    <row r="178" spans="1:12" x14ac:dyDescent="0.25">
      <c r="A178" s="55">
        <v>43497</v>
      </c>
      <c r="B178" s="53">
        <v>228</v>
      </c>
      <c r="C178" s="53">
        <v>220</v>
      </c>
      <c r="D178" s="70">
        <v>171912</v>
      </c>
      <c r="E178" s="53">
        <v>218</v>
      </c>
      <c r="F178" s="56">
        <v>0</v>
      </c>
      <c r="G178" s="54">
        <v>0</v>
      </c>
      <c r="H178" s="57">
        <v>243</v>
      </c>
      <c r="I178" s="56">
        <v>0</v>
      </c>
      <c r="J178" s="54">
        <v>1412880</v>
      </c>
      <c r="K178" s="54">
        <v>463844</v>
      </c>
      <c r="L178" s="54">
        <v>1876724</v>
      </c>
    </row>
    <row r="179" spans="1:12" x14ac:dyDescent="0.25">
      <c r="A179" s="55">
        <v>43497</v>
      </c>
      <c r="B179" s="53">
        <v>229</v>
      </c>
      <c r="C179" s="53">
        <v>220</v>
      </c>
      <c r="D179" s="70">
        <v>172666</v>
      </c>
      <c r="E179" s="53">
        <v>218</v>
      </c>
      <c r="F179" s="56">
        <v>0</v>
      </c>
      <c r="G179" s="54">
        <v>0</v>
      </c>
      <c r="H179" s="57">
        <v>243</v>
      </c>
      <c r="I179" s="56">
        <v>0</v>
      </c>
      <c r="J179" s="54">
        <v>1412880</v>
      </c>
      <c r="K179" s="54">
        <v>464598</v>
      </c>
      <c r="L179" s="54">
        <v>1877478</v>
      </c>
    </row>
    <row r="180" spans="1:12" x14ac:dyDescent="0.25">
      <c r="A180" s="55">
        <v>43497</v>
      </c>
      <c r="B180" s="53">
        <v>230</v>
      </c>
      <c r="C180" s="53">
        <v>220</v>
      </c>
      <c r="D180" s="70">
        <v>173420</v>
      </c>
      <c r="E180" s="53">
        <v>218</v>
      </c>
      <c r="F180" s="56">
        <v>0</v>
      </c>
      <c r="G180" s="54">
        <v>0</v>
      </c>
      <c r="H180" s="57">
        <v>243</v>
      </c>
      <c r="I180" s="56">
        <v>0</v>
      </c>
      <c r="J180" s="54">
        <v>1412880</v>
      </c>
      <c r="K180" s="54">
        <v>465352</v>
      </c>
      <c r="L180" s="54">
        <v>1878232</v>
      </c>
    </row>
    <row r="181" spans="1:12" x14ac:dyDescent="0.25">
      <c r="A181" s="55">
        <v>43497</v>
      </c>
      <c r="B181" s="53">
        <v>231</v>
      </c>
      <c r="C181" s="53">
        <v>220</v>
      </c>
      <c r="D181" s="70">
        <v>174174</v>
      </c>
      <c r="E181" s="53">
        <v>218</v>
      </c>
      <c r="F181" s="56">
        <v>0</v>
      </c>
      <c r="G181" s="54">
        <v>0</v>
      </c>
      <c r="H181" s="57">
        <v>243</v>
      </c>
      <c r="I181" s="56">
        <v>0</v>
      </c>
      <c r="J181" s="54">
        <v>1412880</v>
      </c>
      <c r="K181" s="54">
        <v>466106</v>
      </c>
      <c r="L181" s="54">
        <v>1878986</v>
      </c>
    </row>
    <row r="182" spans="1:12" x14ac:dyDescent="0.25">
      <c r="A182" s="55">
        <v>43497</v>
      </c>
      <c r="B182" s="53">
        <v>232</v>
      </c>
      <c r="C182" s="53">
        <v>220</v>
      </c>
      <c r="D182" s="70">
        <v>174928</v>
      </c>
      <c r="E182" s="53">
        <v>218</v>
      </c>
      <c r="F182" s="56">
        <v>0</v>
      </c>
      <c r="G182" s="54">
        <v>0</v>
      </c>
      <c r="H182" s="57">
        <v>243</v>
      </c>
      <c r="I182" s="56">
        <v>0</v>
      </c>
      <c r="J182" s="54">
        <v>1412880</v>
      </c>
      <c r="K182" s="54">
        <v>466860</v>
      </c>
      <c r="L182" s="54">
        <v>1879740</v>
      </c>
    </row>
    <row r="183" spans="1:12" x14ac:dyDescent="0.25">
      <c r="A183" s="55">
        <v>43497</v>
      </c>
      <c r="B183" s="53">
        <v>233</v>
      </c>
      <c r="C183" s="53">
        <v>220</v>
      </c>
      <c r="D183" s="70">
        <v>175682</v>
      </c>
      <c r="E183" s="53">
        <v>218</v>
      </c>
      <c r="F183" s="56">
        <v>0</v>
      </c>
      <c r="G183" s="54">
        <v>0</v>
      </c>
      <c r="H183" s="57">
        <v>243</v>
      </c>
      <c r="I183" s="56">
        <v>0</v>
      </c>
      <c r="J183" s="54">
        <v>1412880</v>
      </c>
      <c r="K183" s="54">
        <v>467614</v>
      </c>
      <c r="L183" s="54">
        <v>1880494</v>
      </c>
    </row>
    <row r="184" spans="1:12" x14ac:dyDescent="0.25">
      <c r="A184" s="55">
        <v>43497</v>
      </c>
      <c r="B184" s="53">
        <v>234</v>
      </c>
      <c r="C184" s="53">
        <v>220</v>
      </c>
      <c r="D184" s="70">
        <v>176436</v>
      </c>
      <c r="E184" s="53">
        <v>218</v>
      </c>
      <c r="F184" s="56">
        <v>0</v>
      </c>
      <c r="G184" s="54">
        <v>0</v>
      </c>
      <c r="H184" s="57">
        <v>243</v>
      </c>
      <c r="I184" s="56">
        <v>0</v>
      </c>
      <c r="J184" s="54">
        <v>1412880</v>
      </c>
      <c r="K184" s="54">
        <v>468368</v>
      </c>
      <c r="L184" s="54">
        <v>1881248</v>
      </c>
    </row>
    <row r="185" spans="1:12" x14ac:dyDescent="0.25">
      <c r="A185" s="55">
        <v>43497</v>
      </c>
      <c r="B185" s="53">
        <v>235</v>
      </c>
      <c r="C185" s="53">
        <v>220</v>
      </c>
      <c r="D185" s="70">
        <v>177190</v>
      </c>
      <c r="E185" s="53">
        <v>218</v>
      </c>
      <c r="F185" s="56">
        <v>0</v>
      </c>
      <c r="G185" s="54">
        <v>0</v>
      </c>
      <c r="H185" s="57">
        <v>243</v>
      </c>
      <c r="I185" s="56">
        <v>0</v>
      </c>
      <c r="J185" s="54">
        <v>1412880</v>
      </c>
      <c r="K185" s="54">
        <v>469122</v>
      </c>
      <c r="L185" s="54">
        <v>1882002</v>
      </c>
    </row>
    <row r="186" spans="1:12" x14ac:dyDescent="0.25">
      <c r="A186" s="55">
        <v>43497</v>
      </c>
      <c r="B186" s="53">
        <v>236</v>
      </c>
      <c r="C186" s="53">
        <v>220</v>
      </c>
      <c r="D186" s="70">
        <v>177944</v>
      </c>
      <c r="E186" s="53">
        <v>218</v>
      </c>
      <c r="F186" s="56">
        <v>0</v>
      </c>
      <c r="G186" s="54">
        <v>0</v>
      </c>
      <c r="H186" s="57">
        <v>243</v>
      </c>
      <c r="I186" s="56">
        <v>0</v>
      </c>
      <c r="J186" s="54">
        <v>1412880</v>
      </c>
      <c r="K186" s="54">
        <v>469876</v>
      </c>
      <c r="L186" s="54">
        <v>1882756</v>
      </c>
    </row>
    <row r="187" spans="1:12" x14ac:dyDescent="0.25">
      <c r="A187" s="55">
        <v>43497</v>
      </c>
      <c r="B187" s="53">
        <v>237</v>
      </c>
      <c r="C187" s="53">
        <v>220</v>
      </c>
      <c r="D187" s="70">
        <v>178698</v>
      </c>
      <c r="E187" s="53">
        <v>218</v>
      </c>
      <c r="F187" s="56">
        <v>0</v>
      </c>
      <c r="G187" s="54">
        <v>0</v>
      </c>
      <c r="H187" s="57">
        <v>243</v>
      </c>
      <c r="I187" s="56">
        <v>0</v>
      </c>
      <c r="J187" s="54">
        <v>1412880</v>
      </c>
      <c r="K187" s="54">
        <v>470630</v>
      </c>
      <c r="L187" s="54">
        <v>1883510</v>
      </c>
    </row>
    <row r="188" spans="1:12" x14ac:dyDescent="0.25">
      <c r="A188" s="55">
        <v>43497</v>
      </c>
      <c r="B188" s="53">
        <v>238</v>
      </c>
      <c r="C188" s="53">
        <v>220</v>
      </c>
      <c r="D188" s="70">
        <v>179452</v>
      </c>
      <c r="E188" s="53">
        <v>218</v>
      </c>
      <c r="F188" s="56">
        <v>0</v>
      </c>
      <c r="G188" s="54">
        <v>0</v>
      </c>
      <c r="H188" s="57">
        <v>243</v>
      </c>
      <c r="I188" s="56">
        <v>0</v>
      </c>
      <c r="J188" s="54">
        <v>1412880</v>
      </c>
      <c r="K188" s="54">
        <v>471384</v>
      </c>
      <c r="L188" s="54">
        <v>1884264</v>
      </c>
    </row>
    <row r="189" spans="1:12" x14ac:dyDescent="0.25">
      <c r="A189" s="55">
        <v>43497</v>
      </c>
      <c r="B189" s="53">
        <v>239</v>
      </c>
      <c r="C189" s="53">
        <v>220</v>
      </c>
      <c r="D189" s="70">
        <v>180206</v>
      </c>
      <c r="E189" s="53">
        <v>218</v>
      </c>
      <c r="F189" s="56">
        <v>0</v>
      </c>
      <c r="G189" s="54">
        <v>0</v>
      </c>
      <c r="H189" s="57">
        <v>243</v>
      </c>
      <c r="I189" s="56">
        <v>0</v>
      </c>
      <c r="J189" s="54">
        <v>1412880</v>
      </c>
      <c r="K189" s="54">
        <v>472138</v>
      </c>
      <c r="L189" s="54">
        <v>1885018</v>
      </c>
    </row>
    <row r="190" spans="1:12" x14ac:dyDescent="0.25">
      <c r="A190" s="55">
        <v>43497</v>
      </c>
      <c r="B190" s="53">
        <v>240</v>
      </c>
      <c r="C190" s="53">
        <v>220</v>
      </c>
      <c r="D190" s="70">
        <v>180960</v>
      </c>
      <c r="E190" s="53">
        <v>218</v>
      </c>
      <c r="F190" s="56">
        <v>0</v>
      </c>
      <c r="G190" s="54">
        <v>0</v>
      </c>
      <c r="H190" s="57">
        <v>243</v>
      </c>
      <c r="I190" s="56">
        <v>0</v>
      </c>
      <c r="J190" s="54">
        <v>1412880</v>
      </c>
      <c r="K190" s="54">
        <v>472892</v>
      </c>
      <c r="L190" s="54">
        <v>1885772</v>
      </c>
    </row>
    <row r="191" spans="1:12" x14ac:dyDescent="0.25">
      <c r="A191" s="55">
        <v>43497</v>
      </c>
      <c r="B191" s="53">
        <v>241</v>
      </c>
      <c r="C191" s="53">
        <v>220</v>
      </c>
      <c r="D191" s="70">
        <v>181714</v>
      </c>
      <c r="E191" s="53">
        <v>218</v>
      </c>
      <c r="F191" s="56">
        <v>0</v>
      </c>
      <c r="G191" s="54">
        <v>0</v>
      </c>
      <c r="H191" s="57">
        <v>243</v>
      </c>
      <c r="I191" s="56">
        <v>0</v>
      </c>
      <c r="J191" s="54">
        <v>1412880</v>
      </c>
      <c r="K191" s="54">
        <v>473646</v>
      </c>
      <c r="L191" s="54">
        <v>1886526</v>
      </c>
    </row>
    <row r="192" spans="1:12" x14ac:dyDescent="0.25">
      <c r="A192" s="55">
        <v>43497</v>
      </c>
      <c r="B192" s="53">
        <v>242</v>
      </c>
      <c r="C192" s="53">
        <v>220</v>
      </c>
      <c r="D192" s="70">
        <v>182468</v>
      </c>
      <c r="E192" s="53">
        <v>218</v>
      </c>
      <c r="F192" s="56">
        <v>0</v>
      </c>
      <c r="G192" s="54">
        <v>0</v>
      </c>
      <c r="H192" s="57">
        <v>243</v>
      </c>
      <c r="I192" s="56">
        <v>0</v>
      </c>
      <c r="J192" s="54">
        <v>1412880</v>
      </c>
      <c r="K192" s="54">
        <v>474400</v>
      </c>
      <c r="L192" s="54">
        <v>1887280</v>
      </c>
    </row>
    <row r="193" spans="1:12" x14ac:dyDescent="0.25">
      <c r="A193" s="55">
        <v>43497</v>
      </c>
      <c r="B193" s="53">
        <v>243</v>
      </c>
      <c r="C193" s="53">
        <v>220</v>
      </c>
      <c r="D193" s="70">
        <v>183222</v>
      </c>
      <c r="E193" s="53">
        <v>218</v>
      </c>
      <c r="F193" s="56">
        <v>0</v>
      </c>
      <c r="G193" s="54">
        <v>0</v>
      </c>
      <c r="H193" s="57">
        <v>243</v>
      </c>
      <c r="I193" s="56">
        <v>0</v>
      </c>
      <c r="J193" s="54">
        <v>1412880</v>
      </c>
      <c r="K193" s="54">
        <v>475154</v>
      </c>
      <c r="L193" s="54">
        <v>1888034</v>
      </c>
    </row>
    <row r="194" spans="1:12" x14ac:dyDescent="0.25">
      <c r="A194" s="55">
        <v>43497</v>
      </c>
      <c r="B194" s="53">
        <v>244</v>
      </c>
      <c r="C194" s="53">
        <v>220</v>
      </c>
      <c r="D194" s="70">
        <v>183976</v>
      </c>
      <c r="E194" s="53">
        <v>218</v>
      </c>
      <c r="F194" s="56">
        <v>0</v>
      </c>
      <c r="G194" s="54">
        <v>0</v>
      </c>
      <c r="H194" s="57">
        <v>243</v>
      </c>
      <c r="I194" s="56">
        <v>0</v>
      </c>
      <c r="J194" s="54">
        <v>1412880</v>
      </c>
      <c r="K194" s="54">
        <v>475908</v>
      </c>
      <c r="L194" s="54">
        <v>1888788</v>
      </c>
    </row>
    <row r="195" spans="1:12" x14ac:dyDescent="0.25">
      <c r="A195" s="55">
        <v>43497</v>
      </c>
      <c r="B195" s="53">
        <v>245</v>
      </c>
      <c r="C195" s="53">
        <v>220</v>
      </c>
      <c r="D195" s="70">
        <v>184730</v>
      </c>
      <c r="E195" s="53">
        <v>218</v>
      </c>
      <c r="F195" s="56">
        <v>0</v>
      </c>
      <c r="G195" s="54">
        <v>0</v>
      </c>
      <c r="H195" s="57">
        <v>243</v>
      </c>
      <c r="I195" s="56">
        <v>0</v>
      </c>
      <c r="J195" s="54">
        <v>1412880</v>
      </c>
      <c r="K195" s="54">
        <v>476662</v>
      </c>
      <c r="L195" s="54">
        <v>1889542</v>
      </c>
    </row>
    <row r="196" spans="1:12" x14ac:dyDescent="0.25">
      <c r="A196" s="55">
        <v>43497</v>
      </c>
      <c r="B196" s="53">
        <v>246</v>
      </c>
      <c r="C196" s="53">
        <v>220</v>
      </c>
      <c r="D196" s="70">
        <v>185484</v>
      </c>
      <c r="E196" s="53">
        <v>218</v>
      </c>
      <c r="F196" s="56">
        <v>0</v>
      </c>
      <c r="G196" s="54">
        <v>0</v>
      </c>
      <c r="H196" s="57">
        <v>243</v>
      </c>
      <c r="I196" s="56">
        <v>0</v>
      </c>
      <c r="J196" s="54">
        <v>1412880</v>
      </c>
      <c r="K196" s="54">
        <v>477416</v>
      </c>
      <c r="L196" s="54">
        <v>1890296</v>
      </c>
    </row>
    <row r="197" spans="1:12" x14ac:dyDescent="0.25">
      <c r="A197" s="55">
        <v>43497</v>
      </c>
      <c r="B197" s="53">
        <v>247</v>
      </c>
      <c r="C197" s="53">
        <v>220</v>
      </c>
      <c r="D197" s="70">
        <v>186238</v>
      </c>
      <c r="E197" s="53">
        <v>218</v>
      </c>
      <c r="F197" s="56">
        <v>0</v>
      </c>
      <c r="G197" s="54">
        <v>0</v>
      </c>
      <c r="H197" s="57">
        <v>243</v>
      </c>
      <c r="I197" s="56">
        <v>0</v>
      </c>
      <c r="J197" s="54">
        <v>1412880</v>
      </c>
      <c r="K197" s="54">
        <v>478170</v>
      </c>
      <c r="L197" s="54">
        <v>1891050</v>
      </c>
    </row>
    <row r="198" spans="1:12" x14ac:dyDescent="0.25">
      <c r="A198" s="55">
        <v>43497</v>
      </c>
      <c r="B198" s="53">
        <v>248</v>
      </c>
      <c r="C198" s="53">
        <v>220</v>
      </c>
      <c r="D198" s="70">
        <v>186992</v>
      </c>
      <c r="E198" s="53">
        <v>218</v>
      </c>
      <c r="F198" s="56">
        <v>0</v>
      </c>
      <c r="G198" s="54">
        <v>0</v>
      </c>
      <c r="H198" s="57">
        <v>243</v>
      </c>
      <c r="I198" s="56">
        <v>0</v>
      </c>
      <c r="J198" s="54">
        <v>1412880</v>
      </c>
      <c r="K198" s="54">
        <v>478924</v>
      </c>
      <c r="L198" s="54">
        <v>1891804</v>
      </c>
    </row>
    <row r="199" spans="1:12" x14ac:dyDescent="0.25">
      <c r="A199" s="55">
        <v>43497</v>
      </c>
      <c r="B199" s="53">
        <v>249</v>
      </c>
      <c r="C199" s="53">
        <v>220</v>
      </c>
      <c r="D199" s="70">
        <v>187746</v>
      </c>
      <c r="E199" s="53">
        <v>218</v>
      </c>
      <c r="F199" s="56">
        <v>0</v>
      </c>
      <c r="G199" s="54">
        <v>0</v>
      </c>
      <c r="H199" s="57">
        <v>243</v>
      </c>
      <c r="I199" s="56">
        <v>0</v>
      </c>
      <c r="J199" s="54">
        <v>1412880</v>
      </c>
      <c r="K199" s="54">
        <v>479678</v>
      </c>
      <c r="L199" s="54">
        <v>1892558</v>
      </c>
    </row>
    <row r="200" spans="1:12" x14ac:dyDescent="0.25">
      <c r="A200" s="55">
        <v>43497</v>
      </c>
      <c r="B200" s="53">
        <v>250</v>
      </c>
      <c r="C200" s="53">
        <v>220</v>
      </c>
      <c r="D200" s="70">
        <v>188500</v>
      </c>
      <c r="E200" s="53">
        <v>218</v>
      </c>
      <c r="F200" s="56">
        <v>0</v>
      </c>
      <c r="G200" s="54">
        <v>0</v>
      </c>
      <c r="H200" s="57">
        <v>243</v>
      </c>
      <c r="I200" s="56">
        <v>0</v>
      </c>
      <c r="J200" s="54">
        <v>1412880</v>
      </c>
      <c r="K200" s="54">
        <v>480432</v>
      </c>
      <c r="L200" s="54">
        <v>1893312</v>
      </c>
    </row>
    <row r="201" spans="1:12" x14ac:dyDescent="0.25">
      <c r="A201" s="55">
        <v>43497</v>
      </c>
      <c r="B201" s="53">
        <v>251</v>
      </c>
      <c r="C201" s="53">
        <v>220</v>
      </c>
      <c r="D201" s="70">
        <v>189254</v>
      </c>
      <c r="E201" s="53">
        <v>218</v>
      </c>
      <c r="F201" s="56">
        <v>0</v>
      </c>
      <c r="G201" s="54">
        <v>0</v>
      </c>
      <c r="H201" s="57">
        <v>243</v>
      </c>
      <c r="I201" s="56">
        <v>0</v>
      </c>
      <c r="J201" s="54">
        <v>1412880</v>
      </c>
      <c r="K201" s="54">
        <v>481186</v>
      </c>
      <c r="L201" s="54">
        <v>1894066</v>
      </c>
    </row>
    <row r="202" spans="1:12" x14ac:dyDescent="0.25">
      <c r="A202" s="55">
        <v>43497</v>
      </c>
      <c r="B202" s="53">
        <v>252</v>
      </c>
      <c r="C202" s="53">
        <v>220</v>
      </c>
      <c r="D202" s="70">
        <v>190008</v>
      </c>
      <c r="E202" s="53">
        <v>218</v>
      </c>
      <c r="F202" s="56">
        <v>0</v>
      </c>
      <c r="G202" s="54">
        <v>0</v>
      </c>
      <c r="H202" s="57">
        <v>243</v>
      </c>
      <c r="I202" s="56">
        <v>0</v>
      </c>
      <c r="J202" s="54">
        <v>1412880</v>
      </c>
      <c r="K202" s="54">
        <v>481940</v>
      </c>
      <c r="L202" s="54">
        <v>1894820</v>
      </c>
    </row>
    <row r="203" spans="1:12" x14ac:dyDescent="0.25">
      <c r="A203" s="55">
        <v>43497</v>
      </c>
      <c r="B203" s="53">
        <v>253</v>
      </c>
      <c r="C203" s="53">
        <v>220</v>
      </c>
      <c r="D203" s="70">
        <v>190762</v>
      </c>
      <c r="E203" s="53">
        <v>218</v>
      </c>
      <c r="F203" s="56">
        <v>0</v>
      </c>
      <c r="G203" s="54">
        <v>0</v>
      </c>
      <c r="H203" s="57">
        <v>243</v>
      </c>
      <c r="I203" s="56">
        <v>0</v>
      </c>
      <c r="J203" s="54">
        <v>1412880</v>
      </c>
      <c r="K203" s="54">
        <v>482694</v>
      </c>
      <c r="L203" s="54">
        <v>1895574</v>
      </c>
    </row>
    <row r="204" spans="1:12" x14ac:dyDescent="0.25">
      <c r="A204" s="55">
        <v>43497</v>
      </c>
      <c r="B204" s="53">
        <v>254</v>
      </c>
      <c r="C204" s="53">
        <v>220</v>
      </c>
      <c r="D204" s="70">
        <v>191516</v>
      </c>
      <c r="E204" s="53">
        <v>218</v>
      </c>
      <c r="F204" s="56">
        <v>0</v>
      </c>
      <c r="G204" s="54">
        <v>0</v>
      </c>
      <c r="H204" s="57">
        <v>243</v>
      </c>
      <c r="I204" s="56">
        <v>0</v>
      </c>
      <c r="J204" s="54">
        <v>1412880</v>
      </c>
      <c r="K204" s="54">
        <v>483448</v>
      </c>
      <c r="L204" s="54">
        <v>1896328</v>
      </c>
    </row>
    <row r="205" spans="1:12" x14ac:dyDescent="0.25">
      <c r="A205" s="55">
        <v>43497</v>
      </c>
      <c r="B205" s="53">
        <v>255</v>
      </c>
      <c r="C205" s="53">
        <v>220</v>
      </c>
      <c r="D205" s="70">
        <v>192270</v>
      </c>
      <c r="E205" s="53">
        <v>218</v>
      </c>
      <c r="F205" s="56">
        <v>0</v>
      </c>
      <c r="G205" s="54">
        <v>0</v>
      </c>
      <c r="H205" s="57">
        <v>243</v>
      </c>
      <c r="I205" s="56">
        <v>0</v>
      </c>
      <c r="J205" s="54">
        <v>1412880</v>
      </c>
      <c r="K205" s="54">
        <v>484202</v>
      </c>
      <c r="L205" s="54">
        <v>1897082</v>
      </c>
    </row>
    <row r="206" spans="1:12" x14ac:dyDescent="0.25">
      <c r="A206" s="55">
        <v>43497</v>
      </c>
      <c r="B206" s="53">
        <v>256</v>
      </c>
      <c r="C206" s="53">
        <v>220</v>
      </c>
      <c r="D206" s="70">
        <v>193024</v>
      </c>
      <c r="E206" s="53">
        <v>218</v>
      </c>
      <c r="F206" s="56">
        <v>0</v>
      </c>
      <c r="G206" s="54">
        <v>0</v>
      </c>
      <c r="H206" s="57">
        <v>243</v>
      </c>
      <c r="I206" s="56">
        <v>0</v>
      </c>
      <c r="J206" s="54">
        <v>1412880</v>
      </c>
      <c r="K206" s="54">
        <v>484956</v>
      </c>
      <c r="L206" s="54">
        <v>1897836</v>
      </c>
    </row>
    <row r="207" spans="1:12" x14ac:dyDescent="0.25">
      <c r="A207" s="55">
        <v>43525</v>
      </c>
      <c r="B207" s="53">
        <v>156</v>
      </c>
      <c r="C207" s="53">
        <v>220</v>
      </c>
      <c r="D207" s="70">
        <v>117624</v>
      </c>
      <c r="E207" s="53">
        <v>213</v>
      </c>
      <c r="F207" s="56">
        <v>57</v>
      </c>
      <c r="G207" s="54">
        <v>128934</v>
      </c>
      <c r="H207" s="57">
        <v>243</v>
      </c>
      <c r="I207" s="56">
        <v>0</v>
      </c>
      <c r="J207" s="54">
        <v>1463970</v>
      </c>
      <c r="K207" s="54">
        <v>549423</v>
      </c>
      <c r="L207" s="54">
        <v>2013393</v>
      </c>
    </row>
    <row r="208" spans="1:12" x14ac:dyDescent="0.25">
      <c r="A208" s="55">
        <v>43525</v>
      </c>
      <c r="B208" s="53">
        <v>157</v>
      </c>
      <c r="C208" s="53">
        <v>220</v>
      </c>
      <c r="D208" s="70">
        <v>118378</v>
      </c>
      <c r="E208" s="53">
        <v>213</v>
      </c>
      <c r="F208" s="56">
        <v>56</v>
      </c>
      <c r="G208" s="54">
        <v>126672</v>
      </c>
      <c r="H208" s="57">
        <v>243</v>
      </c>
      <c r="I208" s="56">
        <v>0</v>
      </c>
      <c r="J208" s="54">
        <v>1463970</v>
      </c>
      <c r="K208" s="54">
        <v>547915</v>
      </c>
      <c r="L208" s="54">
        <v>2011885</v>
      </c>
    </row>
    <row r="209" spans="1:12" x14ac:dyDescent="0.25">
      <c r="A209" s="55">
        <v>43525</v>
      </c>
      <c r="B209" s="53">
        <v>158</v>
      </c>
      <c r="C209" s="53">
        <v>220</v>
      </c>
      <c r="D209" s="70">
        <v>119132</v>
      </c>
      <c r="E209" s="53">
        <v>213</v>
      </c>
      <c r="F209" s="56">
        <v>55</v>
      </c>
      <c r="G209" s="54">
        <v>124410</v>
      </c>
      <c r="H209" s="57">
        <v>243</v>
      </c>
      <c r="I209" s="56">
        <v>0</v>
      </c>
      <c r="J209" s="54">
        <v>1463970</v>
      </c>
      <c r="K209" s="54">
        <v>546407</v>
      </c>
      <c r="L209" s="54">
        <v>2010377</v>
      </c>
    </row>
    <row r="210" spans="1:12" x14ac:dyDescent="0.25">
      <c r="A210" s="55">
        <v>43525</v>
      </c>
      <c r="B210" s="53">
        <v>159</v>
      </c>
      <c r="C210" s="53">
        <v>220</v>
      </c>
      <c r="D210" s="70">
        <v>119886</v>
      </c>
      <c r="E210" s="53">
        <v>213</v>
      </c>
      <c r="F210" s="56">
        <v>54</v>
      </c>
      <c r="G210" s="54">
        <v>122148</v>
      </c>
      <c r="H210" s="57">
        <v>243</v>
      </c>
      <c r="I210" s="56">
        <v>0</v>
      </c>
      <c r="J210" s="54">
        <v>1463970</v>
      </c>
      <c r="K210" s="54">
        <v>544899</v>
      </c>
      <c r="L210" s="54">
        <v>2008869</v>
      </c>
    </row>
    <row r="211" spans="1:12" x14ac:dyDescent="0.25">
      <c r="A211" s="55">
        <v>43525</v>
      </c>
      <c r="B211" s="53">
        <v>160</v>
      </c>
      <c r="C211" s="53">
        <v>220</v>
      </c>
      <c r="D211" s="70">
        <v>120640</v>
      </c>
      <c r="E211" s="53">
        <v>213</v>
      </c>
      <c r="F211" s="56">
        <v>53</v>
      </c>
      <c r="G211" s="54">
        <v>119886</v>
      </c>
      <c r="H211" s="57">
        <v>243</v>
      </c>
      <c r="I211" s="56">
        <v>0</v>
      </c>
      <c r="J211" s="54">
        <v>1463970</v>
      </c>
      <c r="K211" s="54">
        <v>543391</v>
      </c>
      <c r="L211" s="54">
        <v>2007361</v>
      </c>
    </row>
    <row r="212" spans="1:12" x14ac:dyDescent="0.25">
      <c r="A212" s="55">
        <v>43525</v>
      </c>
      <c r="B212" s="53">
        <v>161</v>
      </c>
      <c r="C212" s="53">
        <v>220</v>
      </c>
      <c r="D212" s="70">
        <v>121394</v>
      </c>
      <c r="E212" s="53">
        <v>213</v>
      </c>
      <c r="F212" s="56">
        <v>52</v>
      </c>
      <c r="G212" s="54">
        <v>117624</v>
      </c>
      <c r="H212" s="57">
        <v>243</v>
      </c>
      <c r="I212" s="56">
        <v>0</v>
      </c>
      <c r="J212" s="54">
        <v>1463970</v>
      </c>
      <c r="K212" s="54">
        <v>541883</v>
      </c>
      <c r="L212" s="54">
        <v>2005853</v>
      </c>
    </row>
    <row r="213" spans="1:12" x14ac:dyDescent="0.25">
      <c r="A213" s="55">
        <v>43525</v>
      </c>
      <c r="B213" s="53">
        <v>162</v>
      </c>
      <c r="C213" s="53">
        <v>220</v>
      </c>
      <c r="D213" s="70">
        <v>122148</v>
      </c>
      <c r="E213" s="53">
        <v>213</v>
      </c>
      <c r="F213" s="56">
        <v>51</v>
      </c>
      <c r="G213" s="54">
        <v>115362</v>
      </c>
      <c r="H213" s="57">
        <v>243</v>
      </c>
      <c r="I213" s="56">
        <v>0</v>
      </c>
      <c r="J213" s="54">
        <v>1463970</v>
      </c>
      <c r="K213" s="54">
        <v>540375</v>
      </c>
      <c r="L213" s="54">
        <v>2004345</v>
      </c>
    </row>
    <row r="214" spans="1:12" x14ac:dyDescent="0.25">
      <c r="A214" s="55">
        <v>43525</v>
      </c>
      <c r="B214" s="53">
        <v>163</v>
      </c>
      <c r="C214" s="53">
        <v>220</v>
      </c>
      <c r="D214" s="70">
        <v>122902</v>
      </c>
      <c r="E214" s="53">
        <v>213</v>
      </c>
      <c r="F214" s="56">
        <v>50</v>
      </c>
      <c r="G214" s="54">
        <v>113100</v>
      </c>
      <c r="H214" s="57">
        <v>243</v>
      </c>
      <c r="I214" s="56">
        <v>0</v>
      </c>
      <c r="J214" s="54">
        <v>1463970</v>
      </c>
      <c r="K214" s="54">
        <v>538867</v>
      </c>
      <c r="L214" s="54">
        <v>2002837</v>
      </c>
    </row>
    <row r="215" spans="1:12" x14ac:dyDescent="0.25">
      <c r="A215" s="55">
        <v>43525</v>
      </c>
      <c r="B215" s="53">
        <v>164</v>
      </c>
      <c r="C215" s="53">
        <v>220</v>
      </c>
      <c r="D215" s="70">
        <v>123656</v>
      </c>
      <c r="E215" s="53">
        <v>213</v>
      </c>
      <c r="F215" s="56">
        <v>49</v>
      </c>
      <c r="G215" s="54">
        <v>110838</v>
      </c>
      <c r="H215" s="57">
        <v>243</v>
      </c>
      <c r="I215" s="56">
        <v>0</v>
      </c>
      <c r="J215" s="54">
        <v>1463970</v>
      </c>
      <c r="K215" s="54">
        <v>537359</v>
      </c>
      <c r="L215" s="54">
        <v>2001329</v>
      </c>
    </row>
    <row r="216" spans="1:12" x14ac:dyDescent="0.25">
      <c r="A216" s="55">
        <v>43525</v>
      </c>
      <c r="B216" s="53">
        <v>165</v>
      </c>
      <c r="C216" s="53">
        <v>220</v>
      </c>
      <c r="D216" s="70">
        <v>124410</v>
      </c>
      <c r="E216" s="53">
        <v>213</v>
      </c>
      <c r="F216" s="56">
        <v>48</v>
      </c>
      <c r="G216" s="54">
        <v>108576</v>
      </c>
      <c r="H216" s="57">
        <v>243</v>
      </c>
      <c r="I216" s="56">
        <v>0</v>
      </c>
      <c r="J216" s="54">
        <v>1463970</v>
      </c>
      <c r="K216" s="54">
        <v>535851</v>
      </c>
      <c r="L216" s="54">
        <v>1999821</v>
      </c>
    </row>
    <row r="217" spans="1:12" x14ac:dyDescent="0.25">
      <c r="A217" s="55">
        <v>43525</v>
      </c>
      <c r="B217" s="53">
        <v>166</v>
      </c>
      <c r="C217" s="53">
        <v>220</v>
      </c>
      <c r="D217" s="70">
        <v>125164</v>
      </c>
      <c r="E217" s="53">
        <v>213</v>
      </c>
      <c r="F217" s="56">
        <v>47</v>
      </c>
      <c r="G217" s="54">
        <v>106314</v>
      </c>
      <c r="H217" s="57">
        <v>243</v>
      </c>
      <c r="I217" s="56">
        <v>0</v>
      </c>
      <c r="J217" s="54">
        <v>1463970</v>
      </c>
      <c r="K217" s="54">
        <v>534343</v>
      </c>
      <c r="L217" s="54">
        <v>1998313</v>
      </c>
    </row>
    <row r="218" spans="1:12" x14ac:dyDescent="0.25">
      <c r="A218" s="55">
        <v>43525</v>
      </c>
      <c r="B218" s="53">
        <v>167</v>
      </c>
      <c r="C218" s="53">
        <v>220</v>
      </c>
      <c r="D218" s="70">
        <v>125918</v>
      </c>
      <c r="E218" s="53">
        <v>213</v>
      </c>
      <c r="F218" s="56">
        <v>46</v>
      </c>
      <c r="G218" s="54">
        <v>104052</v>
      </c>
      <c r="H218" s="57">
        <v>243</v>
      </c>
      <c r="I218" s="56">
        <v>0</v>
      </c>
      <c r="J218" s="54">
        <v>1463970</v>
      </c>
      <c r="K218" s="54">
        <v>532835</v>
      </c>
      <c r="L218" s="54">
        <v>1996805</v>
      </c>
    </row>
    <row r="219" spans="1:12" x14ac:dyDescent="0.25">
      <c r="A219" s="55">
        <v>43525</v>
      </c>
      <c r="B219" s="53">
        <v>168</v>
      </c>
      <c r="C219" s="53">
        <v>220</v>
      </c>
      <c r="D219" s="70">
        <v>126672</v>
      </c>
      <c r="E219" s="53">
        <v>213</v>
      </c>
      <c r="F219" s="56">
        <v>45</v>
      </c>
      <c r="G219" s="54">
        <v>101790</v>
      </c>
      <c r="H219" s="57">
        <v>243</v>
      </c>
      <c r="I219" s="56">
        <v>0</v>
      </c>
      <c r="J219" s="54">
        <v>1463970</v>
      </c>
      <c r="K219" s="54">
        <v>531327</v>
      </c>
      <c r="L219" s="54">
        <v>1995297</v>
      </c>
    </row>
    <row r="220" spans="1:12" x14ac:dyDescent="0.25">
      <c r="A220" s="55">
        <v>43525</v>
      </c>
      <c r="B220" s="53">
        <v>169</v>
      </c>
      <c r="C220" s="53">
        <v>220</v>
      </c>
      <c r="D220" s="70">
        <v>127426</v>
      </c>
      <c r="E220" s="53">
        <v>213</v>
      </c>
      <c r="F220" s="56">
        <v>44</v>
      </c>
      <c r="G220" s="54">
        <v>99528</v>
      </c>
      <c r="H220" s="57">
        <v>243</v>
      </c>
      <c r="I220" s="56">
        <v>0</v>
      </c>
      <c r="J220" s="54">
        <v>1463970</v>
      </c>
      <c r="K220" s="54">
        <v>529819</v>
      </c>
      <c r="L220" s="54">
        <v>1993789</v>
      </c>
    </row>
    <row r="221" spans="1:12" x14ac:dyDescent="0.25">
      <c r="A221" s="55">
        <v>43525</v>
      </c>
      <c r="B221" s="53">
        <v>170</v>
      </c>
      <c r="C221" s="53">
        <v>220</v>
      </c>
      <c r="D221" s="70">
        <v>128180</v>
      </c>
      <c r="E221" s="53">
        <v>213</v>
      </c>
      <c r="F221" s="56">
        <v>43</v>
      </c>
      <c r="G221" s="54">
        <v>97266</v>
      </c>
      <c r="H221" s="57">
        <v>243</v>
      </c>
      <c r="I221" s="56">
        <v>0</v>
      </c>
      <c r="J221" s="54">
        <v>1463970</v>
      </c>
      <c r="K221" s="54">
        <v>528311</v>
      </c>
      <c r="L221" s="54">
        <v>1992281</v>
      </c>
    </row>
    <row r="222" spans="1:12" x14ac:dyDescent="0.25">
      <c r="A222" s="55">
        <v>43525</v>
      </c>
      <c r="B222" s="53">
        <v>171</v>
      </c>
      <c r="C222" s="53">
        <v>220</v>
      </c>
      <c r="D222" s="70">
        <v>128934</v>
      </c>
      <c r="E222" s="53">
        <v>213</v>
      </c>
      <c r="F222" s="56">
        <v>42</v>
      </c>
      <c r="G222" s="54">
        <v>95004</v>
      </c>
      <c r="H222" s="57">
        <v>243</v>
      </c>
      <c r="I222" s="56">
        <v>0</v>
      </c>
      <c r="J222" s="54">
        <v>1463970</v>
      </c>
      <c r="K222" s="54">
        <v>526803</v>
      </c>
      <c r="L222" s="54">
        <v>1990773</v>
      </c>
    </row>
    <row r="223" spans="1:12" x14ac:dyDescent="0.25">
      <c r="A223" s="55">
        <v>43525</v>
      </c>
      <c r="B223" s="53">
        <v>172</v>
      </c>
      <c r="C223" s="53">
        <v>220</v>
      </c>
      <c r="D223" s="70">
        <v>129688</v>
      </c>
      <c r="E223" s="53">
        <v>213</v>
      </c>
      <c r="F223" s="56">
        <v>41</v>
      </c>
      <c r="G223" s="54">
        <v>92742</v>
      </c>
      <c r="H223" s="57">
        <v>243</v>
      </c>
      <c r="I223" s="56">
        <v>0</v>
      </c>
      <c r="J223" s="54">
        <v>1463970</v>
      </c>
      <c r="K223" s="54">
        <v>525295</v>
      </c>
      <c r="L223" s="54">
        <v>1989265</v>
      </c>
    </row>
    <row r="224" spans="1:12" x14ac:dyDescent="0.25">
      <c r="A224" s="55">
        <v>43525</v>
      </c>
      <c r="B224" s="53">
        <v>173</v>
      </c>
      <c r="C224" s="53">
        <v>220</v>
      </c>
      <c r="D224" s="70">
        <v>130442</v>
      </c>
      <c r="E224" s="53">
        <v>213</v>
      </c>
      <c r="F224" s="56">
        <v>40</v>
      </c>
      <c r="G224" s="54">
        <v>90480</v>
      </c>
      <c r="H224" s="57">
        <v>243</v>
      </c>
      <c r="I224" s="56">
        <v>0</v>
      </c>
      <c r="J224" s="54">
        <v>1463970</v>
      </c>
      <c r="K224" s="54">
        <v>523787</v>
      </c>
      <c r="L224" s="54">
        <v>1987757</v>
      </c>
    </row>
    <row r="225" spans="1:12" x14ac:dyDescent="0.25">
      <c r="A225" s="55">
        <v>43525</v>
      </c>
      <c r="B225" s="53">
        <v>174</v>
      </c>
      <c r="C225" s="53">
        <v>220</v>
      </c>
      <c r="D225" s="70">
        <v>131196</v>
      </c>
      <c r="E225" s="53">
        <v>213</v>
      </c>
      <c r="F225" s="56">
        <v>39</v>
      </c>
      <c r="G225" s="54">
        <v>88218</v>
      </c>
      <c r="H225" s="57">
        <v>243</v>
      </c>
      <c r="I225" s="56">
        <v>0</v>
      </c>
      <c r="J225" s="54">
        <v>1463970</v>
      </c>
      <c r="K225" s="54">
        <v>522279</v>
      </c>
      <c r="L225" s="54">
        <v>1986249</v>
      </c>
    </row>
    <row r="226" spans="1:12" x14ac:dyDescent="0.25">
      <c r="A226" s="55">
        <v>43525</v>
      </c>
      <c r="B226" s="53">
        <v>175</v>
      </c>
      <c r="C226" s="53">
        <v>220</v>
      </c>
      <c r="D226" s="70">
        <v>131950</v>
      </c>
      <c r="E226" s="53">
        <v>213</v>
      </c>
      <c r="F226" s="56">
        <v>38</v>
      </c>
      <c r="G226" s="54">
        <v>85956</v>
      </c>
      <c r="H226" s="57">
        <v>243</v>
      </c>
      <c r="I226" s="56">
        <v>0</v>
      </c>
      <c r="J226" s="54">
        <v>1463970</v>
      </c>
      <c r="K226" s="54">
        <v>520771</v>
      </c>
      <c r="L226" s="54">
        <v>1984741</v>
      </c>
    </row>
    <row r="227" spans="1:12" x14ac:dyDescent="0.25">
      <c r="A227" s="55">
        <v>43525</v>
      </c>
      <c r="B227" s="53">
        <v>176</v>
      </c>
      <c r="C227" s="53">
        <v>220</v>
      </c>
      <c r="D227" s="70">
        <v>132704</v>
      </c>
      <c r="E227" s="53">
        <v>213</v>
      </c>
      <c r="F227" s="56">
        <v>37</v>
      </c>
      <c r="G227" s="54">
        <v>83694</v>
      </c>
      <c r="H227" s="57">
        <v>243</v>
      </c>
      <c r="I227" s="56">
        <v>0</v>
      </c>
      <c r="J227" s="54">
        <v>1463970</v>
      </c>
      <c r="K227" s="54">
        <v>519263</v>
      </c>
      <c r="L227" s="54">
        <v>1983233</v>
      </c>
    </row>
    <row r="228" spans="1:12" x14ac:dyDescent="0.25">
      <c r="A228" s="55">
        <v>43525</v>
      </c>
      <c r="B228" s="53">
        <v>177</v>
      </c>
      <c r="C228" s="53">
        <v>220</v>
      </c>
      <c r="D228" s="70">
        <v>133458</v>
      </c>
      <c r="E228" s="53">
        <v>213</v>
      </c>
      <c r="F228" s="56">
        <v>36</v>
      </c>
      <c r="G228" s="54">
        <v>81432</v>
      </c>
      <c r="H228" s="57">
        <v>243</v>
      </c>
      <c r="I228" s="56">
        <v>0</v>
      </c>
      <c r="J228" s="54">
        <v>1463970</v>
      </c>
      <c r="K228" s="54">
        <v>517755</v>
      </c>
      <c r="L228" s="54">
        <v>1981725</v>
      </c>
    </row>
    <row r="229" spans="1:12" x14ac:dyDescent="0.25">
      <c r="A229" s="55">
        <v>43525</v>
      </c>
      <c r="B229" s="53">
        <v>178</v>
      </c>
      <c r="C229" s="53">
        <v>220</v>
      </c>
      <c r="D229" s="70">
        <v>134212</v>
      </c>
      <c r="E229" s="53">
        <v>213</v>
      </c>
      <c r="F229" s="56">
        <v>35</v>
      </c>
      <c r="G229" s="54">
        <v>79170</v>
      </c>
      <c r="H229" s="57">
        <v>243</v>
      </c>
      <c r="I229" s="56">
        <v>0</v>
      </c>
      <c r="J229" s="54">
        <v>1463970</v>
      </c>
      <c r="K229" s="54">
        <v>516247</v>
      </c>
      <c r="L229" s="54">
        <v>1980217</v>
      </c>
    </row>
    <row r="230" spans="1:12" x14ac:dyDescent="0.25">
      <c r="A230" s="55">
        <v>43525</v>
      </c>
      <c r="B230" s="53">
        <v>179</v>
      </c>
      <c r="C230" s="53">
        <v>220</v>
      </c>
      <c r="D230" s="70">
        <v>134966</v>
      </c>
      <c r="E230" s="53">
        <v>213</v>
      </c>
      <c r="F230" s="56">
        <v>34</v>
      </c>
      <c r="G230" s="54">
        <v>76908</v>
      </c>
      <c r="H230" s="57">
        <v>243</v>
      </c>
      <c r="I230" s="56">
        <v>0</v>
      </c>
      <c r="J230" s="54">
        <v>1463970</v>
      </c>
      <c r="K230" s="54">
        <v>514739</v>
      </c>
      <c r="L230" s="54">
        <v>1978709</v>
      </c>
    </row>
    <row r="231" spans="1:12" x14ac:dyDescent="0.25">
      <c r="A231" s="55">
        <v>43525</v>
      </c>
      <c r="B231" s="53">
        <v>180</v>
      </c>
      <c r="C231" s="53">
        <v>220</v>
      </c>
      <c r="D231" s="70">
        <v>135720</v>
      </c>
      <c r="E231" s="53">
        <v>213</v>
      </c>
      <c r="F231" s="56">
        <v>33</v>
      </c>
      <c r="G231" s="54">
        <v>74646</v>
      </c>
      <c r="H231" s="57">
        <v>243</v>
      </c>
      <c r="I231" s="56">
        <v>0</v>
      </c>
      <c r="J231" s="54">
        <v>1463970</v>
      </c>
      <c r="K231" s="54">
        <v>513231</v>
      </c>
      <c r="L231" s="54">
        <v>1977201</v>
      </c>
    </row>
    <row r="232" spans="1:12" x14ac:dyDescent="0.25">
      <c r="A232" s="55">
        <v>43525</v>
      </c>
      <c r="B232" s="53">
        <v>181</v>
      </c>
      <c r="C232" s="53">
        <v>220</v>
      </c>
      <c r="D232" s="70">
        <v>136474</v>
      </c>
      <c r="E232" s="53">
        <v>213</v>
      </c>
      <c r="F232" s="56">
        <v>32</v>
      </c>
      <c r="G232" s="54">
        <v>72384</v>
      </c>
      <c r="H232" s="57">
        <v>243</v>
      </c>
      <c r="I232" s="56">
        <v>0</v>
      </c>
      <c r="J232" s="54">
        <v>1463970</v>
      </c>
      <c r="K232" s="54">
        <v>511723</v>
      </c>
      <c r="L232" s="54">
        <v>1975693</v>
      </c>
    </row>
    <row r="233" spans="1:12" x14ac:dyDescent="0.25">
      <c r="A233" s="55">
        <v>43525</v>
      </c>
      <c r="B233" s="53">
        <v>182</v>
      </c>
      <c r="C233" s="53">
        <v>220</v>
      </c>
      <c r="D233" s="70">
        <v>137228</v>
      </c>
      <c r="E233" s="53">
        <v>213</v>
      </c>
      <c r="F233" s="56">
        <v>31</v>
      </c>
      <c r="G233" s="54">
        <v>70122</v>
      </c>
      <c r="H233" s="57">
        <v>243</v>
      </c>
      <c r="I233" s="56">
        <v>0</v>
      </c>
      <c r="J233" s="54">
        <v>1463970</v>
      </c>
      <c r="K233" s="54">
        <v>510215</v>
      </c>
      <c r="L233" s="54">
        <v>1974185</v>
      </c>
    </row>
    <row r="234" spans="1:12" x14ac:dyDescent="0.25">
      <c r="A234" s="55">
        <v>43525</v>
      </c>
      <c r="B234" s="53">
        <v>183</v>
      </c>
      <c r="C234" s="53">
        <v>220</v>
      </c>
      <c r="D234" s="70">
        <v>137982</v>
      </c>
      <c r="E234" s="53">
        <v>213</v>
      </c>
      <c r="F234" s="56">
        <v>30</v>
      </c>
      <c r="G234" s="54">
        <v>67860</v>
      </c>
      <c r="H234" s="57">
        <v>243</v>
      </c>
      <c r="I234" s="56">
        <v>0</v>
      </c>
      <c r="J234" s="54">
        <v>1463970</v>
      </c>
      <c r="K234" s="54">
        <v>508707</v>
      </c>
      <c r="L234" s="54">
        <v>1972677</v>
      </c>
    </row>
    <row r="235" spans="1:12" x14ac:dyDescent="0.25">
      <c r="A235" s="55">
        <v>43525</v>
      </c>
      <c r="B235" s="53">
        <v>184</v>
      </c>
      <c r="C235" s="53">
        <v>220</v>
      </c>
      <c r="D235" s="70">
        <v>138736</v>
      </c>
      <c r="E235" s="53">
        <v>213</v>
      </c>
      <c r="F235" s="56">
        <v>29</v>
      </c>
      <c r="G235" s="54">
        <v>65598</v>
      </c>
      <c r="H235" s="57">
        <v>243</v>
      </c>
      <c r="I235" s="56">
        <v>0</v>
      </c>
      <c r="J235" s="54">
        <v>1463970</v>
      </c>
      <c r="K235" s="54">
        <v>507199</v>
      </c>
      <c r="L235" s="54">
        <v>1971169</v>
      </c>
    </row>
    <row r="236" spans="1:12" x14ac:dyDescent="0.25">
      <c r="A236" s="55">
        <v>43525</v>
      </c>
      <c r="B236" s="53">
        <v>185</v>
      </c>
      <c r="C236" s="53">
        <v>220</v>
      </c>
      <c r="D236" s="70">
        <v>139490</v>
      </c>
      <c r="E236" s="53">
        <v>213</v>
      </c>
      <c r="F236" s="56">
        <v>28</v>
      </c>
      <c r="G236" s="54">
        <v>63336</v>
      </c>
      <c r="H236" s="57">
        <v>243</v>
      </c>
      <c r="I236" s="56">
        <v>0</v>
      </c>
      <c r="J236" s="54">
        <v>1463970</v>
      </c>
      <c r="K236" s="54">
        <v>505691</v>
      </c>
      <c r="L236" s="54">
        <v>1969661</v>
      </c>
    </row>
    <row r="237" spans="1:12" x14ac:dyDescent="0.25">
      <c r="A237" s="55">
        <v>43525</v>
      </c>
      <c r="B237" s="53">
        <v>186</v>
      </c>
      <c r="C237" s="53">
        <v>220</v>
      </c>
      <c r="D237" s="70">
        <v>140244</v>
      </c>
      <c r="E237" s="53">
        <v>213</v>
      </c>
      <c r="F237" s="56">
        <v>27</v>
      </c>
      <c r="G237" s="54">
        <v>61074</v>
      </c>
      <c r="H237" s="57">
        <v>243</v>
      </c>
      <c r="I237" s="56">
        <v>0</v>
      </c>
      <c r="J237" s="54">
        <v>1463970</v>
      </c>
      <c r="K237" s="54">
        <v>504183</v>
      </c>
      <c r="L237" s="54">
        <v>1968153</v>
      </c>
    </row>
    <row r="238" spans="1:12" x14ac:dyDescent="0.25">
      <c r="A238" s="55">
        <v>43525</v>
      </c>
      <c r="B238" s="53">
        <v>187</v>
      </c>
      <c r="C238" s="53">
        <v>220</v>
      </c>
      <c r="D238" s="70">
        <v>140998</v>
      </c>
      <c r="E238" s="53">
        <v>213</v>
      </c>
      <c r="F238" s="56">
        <v>26</v>
      </c>
      <c r="G238" s="54">
        <v>58812</v>
      </c>
      <c r="H238" s="57">
        <v>243</v>
      </c>
      <c r="I238" s="56">
        <v>0</v>
      </c>
      <c r="J238" s="54">
        <v>1463970</v>
      </c>
      <c r="K238" s="54">
        <v>502675</v>
      </c>
      <c r="L238" s="54">
        <v>1966645</v>
      </c>
    </row>
    <row r="239" spans="1:12" x14ac:dyDescent="0.25">
      <c r="A239" s="55">
        <v>43525</v>
      </c>
      <c r="B239" s="53">
        <v>188</v>
      </c>
      <c r="C239" s="53">
        <v>220</v>
      </c>
      <c r="D239" s="70">
        <v>141752</v>
      </c>
      <c r="E239" s="53">
        <v>213</v>
      </c>
      <c r="F239" s="56">
        <v>25</v>
      </c>
      <c r="G239" s="54">
        <v>56550</v>
      </c>
      <c r="H239" s="57">
        <v>243</v>
      </c>
      <c r="I239" s="56">
        <v>0</v>
      </c>
      <c r="J239" s="54">
        <v>1463970</v>
      </c>
      <c r="K239" s="54">
        <v>501167</v>
      </c>
      <c r="L239" s="54">
        <v>1965137</v>
      </c>
    </row>
    <row r="240" spans="1:12" x14ac:dyDescent="0.25">
      <c r="A240" s="55">
        <v>43525</v>
      </c>
      <c r="B240" s="53">
        <v>189</v>
      </c>
      <c r="C240" s="53">
        <v>220</v>
      </c>
      <c r="D240" s="70">
        <v>142506</v>
      </c>
      <c r="E240" s="53">
        <v>213</v>
      </c>
      <c r="F240" s="56">
        <v>24</v>
      </c>
      <c r="G240" s="54">
        <v>54288</v>
      </c>
      <c r="H240" s="57">
        <v>243</v>
      </c>
      <c r="I240" s="56">
        <v>0</v>
      </c>
      <c r="J240" s="54">
        <v>1463970</v>
      </c>
      <c r="K240" s="54">
        <v>499659</v>
      </c>
      <c r="L240" s="54">
        <v>1963629</v>
      </c>
    </row>
    <row r="241" spans="1:12" x14ac:dyDescent="0.25">
      <c r="A241" s="55">
        <v>43525</v>
      </c>
      <c r="B241" s="53">
        <v>190</v>
      </c>
      <c r="C241" s="53">
        <v>220</v>
      </c>
      <c r="D241" s="70">
        <v>143260</v>
      </c>
      <c r="E241" s="53">
        <v>213</v>
      </c>
      <c r="F241" s="56">
        <v>23</v>
      </c>
      <c r="G241" s="54">
        <v>52026</v>
      </c>
      <c r="H241" s="57">
        <v>243</v>
      </c>
      <c r="I241" s="56">
        <v>0</v>
      </c>
      <c r="J241" s="54">
        <v>1463970</v>
      </c>
      <c r="K241" s="54">
        <v>498151</v>
      </c>
      <c r="L241" s="54">
        <v>1962121</v>
      </c>
    </row>
    <row r="242" spans="1:12" x14ac:dyDescent="0.25">
      <c r="A242" s="55">
        <v>43525</v>
      </c>
      <c r="B242" s="53">
        <v>191</v>
      </c>
      <c r="C242" s="53">
        <v>220</v>
      </c>
      <c r="D242" s="70">
        <v>144014</v>
      </c>
      <c r="E242" s="53">
        <v>213</v>
      </c>
      <c r="F242" s="56">
        <v>22</v>
      </c>
      <c r="G242" s="54">
        <v>49764</v>
      </c>
      <c r="H242" s="57">
        <v>243</v>
      </c>
      <c r="I242" s="56">
        <v>0</v>
      </c>
      <c r="J242" s="54">
        <v>1463970</v>
      </c>
      <c r="K242" s="54">
        <v>496643</v>
      </c>
      <c r="L242" s="54">
        <v>1960613</v>
      </c>
    </row>
    <row r="243" spans="1:12" x14ac:dyDescent="0.25">
      <c r="A243" s="55">
        <v>43525</v>
      </c>
      <c r="B243" s="53">
        <v>192</v>
      </c>
      <c r="C243" s="53">
        <v>220</v>
      </c>
      <c r="D243" s="70">
        <v>144768</v>
      </c>
      <c r="E243" s="53">
        <v>213</v>
      </c>
      <c r="F243" s="56">
        <v>21</v>
      </c>
      <c r="G243" s="54">
        <v>47502</v>
      </c>
      <c r="H243" s="57">
        <v>243</v>
      </c>
      <c r="I243" s="56">
        <v>0</v>
      </c>
      <c r="J243" s="54">
        <v>1463970</v>
      </c>
      <c r="K243" s="54">
        <v>495135</v>
      </c>
      <c r="L243" s="54">
        <v>1959105</v>
      </c>
    </row>
    <row r="244" spans="1:12" x14ac:dyDescent="0.25">
      <c r="A244" s="55">
        <v>43525</v>
      </c>
      <c r="B244" s="53">
        <v>193</v>
      </c>
      <c r="C244" s="53">
        <v>220</v>
      </c>
      <c r="D244" s="70">
        <v>145522</v>
      </c>
      <c r="E244" s="53">
        <v>213</v>
      </c>
      <c r="F244" s="56">
        <v>20</v>
      </c>
      <c r="G244" s="54">
        <v>45240</v>
      </c>
      <c r="H244" s="57">
        <v>243</v>
      </c>
      <c r="I244" s="56">
        <v>0</v>
      </c>
      <c r="J244" s="54">
        <v>1463970</v>
      </c>
      <c r="K244" s="54">
        <v>493627</v>
      </c>
      <c r="L244" s="54">
        <v>1957597</v>
      </c>
    </row>
    <row r="245" spans="1:12" x14ac:dyDescent="0.25">
      <c r="A245" s="55">
        <v>43525</v>
      </c>
      <c r="B245" s="53">
        <v>194</v>
      </c>
      <c r="C245" s="53">
        <v>220</v>
      </c>
      <c r="D245" s="70">
        <v>146276</v>
      </c>
      <c r="E245" s="53">
        <v>213</v>
      </c>
      <c r="F245" s="56">
        <v>19</v>
      </c>
      <c r="G245" s="54">
        <v>42978</v>
      </c>
      <c r="H245" s="57">
        <v>243</v>
      </c>
      <c r="I245" s="56">
        <v>0</v>
      </c>
      <c r="J245" s="54">
        <v>1463970</v>
      </c>
      <c r="K245" s="54">
        <v>492119</v>
      </c>
      <c r="L245" s="54">
        <v>1956089</v>
      </c>
    </row>
    <row r="246" spans="1:12" x14ac:dyDescent="0.25">
      <c r="A246" s="55">
        <v>43525</v>
      </c>
      <c r="B246" s="53">
        <v>195</v>
      </c>
      <c r="C246" s="53">
        <v>220</v>
      </c>
      <c r="D246" s="70">
        <v>147030</v>
      </c>
      <c r="E246" s="53">
        <v>213</v>
      </c>
      <c r="F246" s="56">
        <v>18</v>
      </c>
      <c r="G246" s="54">
        <v>40716</v>
      </c>
      <c r="H246" s="57">
        <v>243</v>
      </c>
      <c r="I246" s="56">
        <v>0</v>
      </c>
      <c r="J246" s="54">
        <v>1463970</v>
      </c>
      <c r="K246" s="54">
        <v>490611</v>
      </c>
      <c r="L246" s="54">
        <v>1954581</v>
      </c>
    </row>
    <row r="247" spans="1:12" x14ac:dyDescent="0.25">
      <c r="A247" s="55">
        <v>43525</v>
      </c>
      <c r="B247" s="53">
        <v>196</v>
      </c>
      <c r="C247" s="53">
        <v>220</v>
      </c>
      <c r="D247" s="70">
        <v>147784</v>
      </c>
      <c r="E247" s="53">
        <v>213</v>
      </c>
      <c r="F247" s="56">
        <v>17</v>
      </c>
      <c r="G247" s="54">
        <v>38454</v>
      </c>
      <c r="H247" s="57">
        <v>243</v>
      </c>
      <c r="I247" s="56">
        <v>0</v>
      </c>
      <c r="J247" s="54">
        <v>1463970</v>
      </c>
      <c r="K247" s="54">
        <v>489103</v>
      </c>
      <c r="L247" s="54">
        <v>1953073</v>
      </c>
    </row>
    <row r="248" spans="1:12" x14ac:dyDescent="0.25">
      <c r="A248" s="55">
        <v>43525</v>
      </c>
      <c r="B248" s="53">
        <v>197</v>
      </c>
      <c r="C248" s="53">
        <v>220</v>
      </c>
      <c r="D248" s="70">
        <v>148538</v>
      </c>
      <c r="E248" s="53">
        <v>213</v>
      </c>
      <c r="F248" s="56">
        <v>16</v>
      </c>
      <c r="G248" s="54">
        <v>36192</v>
      </c>
      <c r="H248" s="57">
        <v>243</v>
      </c>
      <c r="I248" s="56">
        <v>0</v>
      </c>
      <c r="J248" s="54">
        <v>1463970</v>
      </c>
      <c r="K248" s="54">
        <v>487595</v>
      </c>
      <c r="L248" s="54">
        <v>1951565</v>
      </c>
    </row>
    <row r="249" spans="1:12" x14ac:dyDescent="0.25">
      <c r="A249" s="55">
        <v>43525</v>
      </c>
      <c r="B249" s="53">
        <v>198</v>
      </c>
      <c r="C249" s="53">
        <v>220</v>
      </c>
      <c r="D249" s="70">
        <v>149292</v>
      </c>
      <c r="E249" s="53">
        <v>213</v>
      </c>
      <c r="F249" s="56">
        <v>15</v>
      </c>
      <c r="G249" s="54">
        <v>33930</v>
      </c>
      <c r="H249" s="57">
        <v>243</v>
      </c>
      <c r="I249" s="56">
        <v>0</v>
      </c>
      <c r="J249" s="54">
        <v>1463970</v>
      </c>
      <c r="K249" s="54">
        <v>486087</v>
      </c>
      <c r="L249" s="54">
        <v>1950057</v>
      </c>
    </row>
    <row r="250" spans="1:12" x14ac:dyDescent="0.25">
      <c r="A250" s="55">
        <v>43525</v>
      </c>
      <c r="B250" s="53">
        <v>199</v>
      </c>
      <c r="C250" s="53">
        <v>220</v>
      </c>
      <c r="D250" s="70">
        <v>150046</v>
      </c>
      <c r="E250" s="53">
        <v>213</v>
      </c>
      <c r="F250" s="56">
        <v>14</v>
      </c>
      <c r="G250" s="54">
        <v>31668</v>
      </c>
      <c r="H250" s="57">
        <v>243</v>
      </c>
      <c r="I250" s="56">
        <v>0</v>
      </c>
      <c r="J250" s="54">
        <v>1463970</v>
      </c>
      <c r="K250" s="54">
        <v>484579</v>
      </c>
      <c r="L250" s="54">
        <v>1948549</v>
      </c>
    </row>
    <row r="251" spans="1:12" x14ac:dyDescent="0.25">
      <c r="A251" s="55">
        <v>43525</v>
      </c>
      <c r="B251" s="53">
        <v>200</v>
      </c>
      <c r="C251" s="53">
        <v>220</v>
      </c>
      <c r="D251" s="70">
        <v>150800</v>
      </c>
      <c r="E251" s="53">
        <v>213</v>
      </c>
      <c r="F251" s="56">
        <v>13</v>
      </c>
      <c r="G251" s="54">
        <v>29406</v>
      </c>
      <c r="H251" s="57">
        <v>243</v>
      </c>
      <c r="I251" s="56">
        <v>0</v>
      </c>
      <c r="J251" s="54">
        <v>1463970</v>
      </c>
      <c r="K251" s="54">
        <v>483071</v>
      </c>
      <c r="L251" s="54">
        <v>1947041</v>
      </c>
    </row>
    <row r="252" spans="1:12" x14ac:dyDescent="0.25">
      <c r="A252" s="55">
        <v>43525</v>
      </c>
      <c r="B252" s="53">
        <v>201</v>
      </c>
      <c r="C252" s="53">
        <v>220</v>
      </c>
      <c r="D252" s="70">
        <v>151554</v>
      </c>
      <c r="E252" s="53">
        <v>213</v>
      </c>
      <c r="F252" s="56">
        <v>12</v>
      </c>
      <c r="G252" s="54">
        <v>27144</v>
      </c>
      <c r="H252" s="57">
        <v>243</v>
      </c>
      <c r="I252" s="56">
        <v>0</v>
      </c>
      <c r="J252" s="54">
        <v>1463970</v>
      </c>
      <c r="K252" s="54">
        <v>481563</v>
      </c>
      <c r="L252" s="54">
        <v>1945533</v>
      </c>
    </row>
    <row r="253" spans="1:12" x14ac:dyDescent="0.25">
      <c r="A253" s="55">
        <v>43525</v>
      </c>
      <c r="B253" s="53">
        <v>202</v>
      </c>
      <c r="C253" s="53">
        <v>220</v>
      </c>
      <c r="D253" s="70">
        <v>152308</v>
      </c>
      <c r="E253" s="53">
        <v>213</v>
      </c>
      <c r="F253" s="56">
        <v>11</v>
      </c>
      <c r="G253" s="54">
        <v>24882</v>
      </c>
      <c r="H253" s="57">
        <v>243</v>
      </c>
      <c r="I253" s="56">
        <v>0</v>
      </c>
      <c r="J253" s="54">
        <v>1463970</v>
      </c>
      <c r="K253" s="54">
        <v>480055</v>
      </c>
      <c r="L253" s="54">
        <v>1944025</v>
      </c>
    </row>
    <row r="254" spans="1:12" x14ac:dyDescent="0.25">
      <c r="A254" s="55">
        <v>43525</v>
      </c>
      <c r="B254" s="53">
        <v>203</v>
      </c>
      <c r="C254" s="53">
        <v>220</v>
      </c>
      <c r="D254" s="70">
        <v>153062</v>
      </c>
      <c r="E254" s="53">
        <v>213</v>
      </c>
      <c r="F254" s="56">
        <v>10</v>
      </c>
      <c r="G254" s="54">
        <v>22620</v>
      </c>
      <c r="H254" s="57">
        <v>243</v>
      </c>
      <c r="I254" s="56">
        <v>0</v>
      </c>
      <c r="J254" s="54">
        <v>1463970</v>
      </c>
      <c r="K254" s="54">
        <v>478547</v>
      </c>
      <c r="L254" s="54">
        <v>1942517</v>
      </c>
    </row>
    <row r="255" spans="1:12" x14ac:dyDescent="0.25">
      <c r="A255" s="55">
        <v>43525</v>
      </c>
      <c r="B255" s="53">
        <v>204</v>
      </c>
      <c r="C255" s="53">
        <v>220</v>
      </c>
      <c r="D255" s="70">
        <v>153816</v>
      </c>
      <c r="E255" s="53">
        <v>213</v>
      </c>
      <c r="F255" s="56">
        <v>9</v>
      </c>
      <c r="G255" s="54">
        <v>20358</v>
      </c>
      <c r="H255" s="57">
        <v>243</v>
      </c>
      <c r="I255" s="56">
        <v>0</v>
      </c>
      <c r="J255" s="54">
        <v>1463970</v>
      </c>
      <c r="K255" s="54">
        <v>477039</v>
      </c>
      <c r="L255" s="54">
        <v>1941009</v>
      </c>
    </row>
    <row r="256" spans="1:12" x14ac:dyDescent="0.25">
      <c r="A256" s="55">
        <v>43525</v>
      </c>
      <c r="B256" s="53">
        <v>205</v>
      </c>
      <c r="C256" s="53">
        <v>220</v>
      </c>
      <c r="D256" s="70">
        <v>154570</v>
      </c>
      <c r="E256" s="53">
        <v>213</v>
      </c>
      <c r="F256" s="56">
        <v>8</v>
      </c>
      <c r="G256" s="54">
        <v>18096</v>
      </c>
      <c r="H256" s="57">
        <v>243</v>
      </c>
      <c r="I256" s="56">
        <v>0</v>
      </c>
      <c r="J256" s="54">
        <v>1463970</v>
      </c>
      <c r="K256" s="54">
        <v>475531</v>
      </c>
      <c r="L256" s="54">
        <v>1939501</v>
      </c>
    </row>
    <row r="257" spans="1:12" x14ac:dyDescent="0.25">
      <c r="A257" s="55">
        <v>43525</v>
      </c>
      <c r="B257" s="53">
        <v>206</v>
      </c>
      <c r="C257" s="53">
        <v>220</v>
      </c>
      <c r="D257" s="70">
        <v>155324</v>
      </c>
      <c r="E257" s="53">
        <v>213</v>
      </c>
      <c r="F257" s="56">
        <v>7</v>
      </c>
      <c r="G257" s="54">
        <v>15834</v>
      </c>
      <c r="H257" s="57">
        <v>243</v>
      </c>
      <c r="I257" s="56">
        <v>0</v>
      </c>
      <c r="J257" s="54">
        <v>1463970</v>
      </c>
      <c r="K257" s="54">
        <v>474023</v>
      </c>
      <c r="L257" s="54">
        <v>1937993</v>
      </c>
    </row>
    <row r="258" spans="1:12" x14ac:dyDescent="0.25">
      <c r="A258" s="55">
        <v>43525</v>
      </c>
      <c r="B258" s="53">
        <v>207</v>
      </c>
      <c r="C258" s="53">
        <v>220</v>
      </c>
      <c r="D258" s="70">
        <v>156078</v>
      </c>
      <c r="E258" s="53">
        <v>213</v>
      </c>
      <c r="F258" s="56">
        <v>6</v>
      </c>
      <c r="G258" s="54">
        <v>13572</v>
      </c>
      <c r="H258" s="57">
        <v>243</v>
      </c>
      <c r="I258" s="56">
        <v>0</v>
      </c>
      <c r="J258" s="54">
        <v>1463970</v>
      </c>
      <c r="K258" s="54">
        <v>472515</v>
      </c>
      <c r="L258" s="54">
        <v>1936485</v>
      </c>
    </row>
    <row r="259" spans="1:12" x14ac:dyDescent="0.25">
      <c r="A259" s="55">
        <v>43525</v>
      </c>
      <c r="B259" s="53">
        <v>208</v>
      </c>
      <c r="C259" s="53">
        <v>220</v>
      </c>
      <c r="D259" s="70">
        <v>156832</v>
      </c>
      <c r="E259" s="53">
        <v>213</v>
      </c>
      <c r="F259" s="56">
        <v>5</v>
      </c>
      <c r="G259" s="54">
        <v>11310</v>
      </c>
      <c r="H259" s="57">
        <v>243</v>
      </c>
      <c r="I259" s="56">
        <v>0</v>
      </c>
      <c r="J259" s="54">
        <v>1463970</v>
      </c>
      <c r="K259" s="54">
        <v>471007</v>
      </c>
      <c r="L259" s="54">
        <v>1934977</v>
      </c>
    </row>
    <row r="260" spans="1:12" x14ac:dyDescent="0.25">
      <c r="A260" s="55">
        <v>43525</v>
      </c>
      <c r="B260" s="53">
        <v>209</v>
      </c>
      <c r="C260" s="53">
        <v>220</v>
      </c>
      <c r="D260" s="70">
        <v>157586</v>
      </c>
      <c r="E260" s="53">
        <v>213</v>
      </c>
      <c r="F260" s="56">
        <v>4</v>
      </c>
      <c r="G260" s="54">
        <v>9048</v>
      </c>
      <c r="H260" s="57">
        <v>243</v>
      </c>
      <c r="I260" s="56">
        <v>0</v>
      </c>
      <c r="J260" s="54">
        <v>1463970</v>
      </c>
      <c r="K260" s="54">
        <v>469499</v>
      </c>
      <c r="L260" s="54">
        <v>1933469</v>
      </c>
    </row>
    <row r="261" spans="1:12" x14ac:dyDescent="0.25">
      <c r="A261" s="55">
        <v>43525</v>
      </c>
      <c r="B261" s="53">
        <v>210</v>
      </c>
      <c r="C261" s="53">
        <v>220</v>
      </c>
      <c r="D261" s="70">
        <v>158340</v>
      </c>
      <c r="E261" s="53">
        <v>213</v>
      </c>
      <c r="F261" s="56">
        <v>3</v>
      </c>
      <c r="G261" s="54">
        <v>6786</v>
      </c>
      <c r="H261" s="57">
        <v>243</v>
      </c>
      <c r="I261" s="56">
        <v>0</v>
      </c>
      <c r="J261" s="54">
        <v>1463970</v>
      </c>
      <c r="K261" s="54">
        <v>467991</v>
      </c>
      <c r="L261" s="54">
        <v>1931961</v>
      </c>
    </row>
    <row r="262" spans="1:12" x14ac:dyDescent="0.25">
      <c r="A262" s="55">
        <v>43525</v>
      </c>
      <c r="B262" s="53">
        <v>211</v>
      </c>
      <c r="C262" s="53">
        <v>220</v>
      </c>
      <c r="D262" s="70">
        <v>159094</v>
      </c>
      <c r="E262" s="53">
        <v>213</v>
      </c>
      <c r="F262" s="56">
        <v>2</v>
      </c>
      <c r="G262" s="54">
        <v>4524</v>
      </c>
      <c r="H262" s="57">
        <v>243</v>
      </c>
      <c r="I262" s="56">
        <v>0</v>
      </c>
      <c r="J262" s="54">
        <v>1463970</v>
      </c>
      <c r="K262" s="54">
        <v>466483</v>
      </c>
      <c r="L262" s="54">
        <v>1930453</v>
      </c>
    </row>
    <row r="263" spans="1:12" x14ac:dyDescent="0.25">
      <c r="A263" s="55">
        <v>43525</v>
      </c>
      <c r="B263" s="53">
        <v>212</v>
      </c>
      <c r="C263" s="53">
        <v>220</v>
      </c>
      <c r="D263" s="70">
        <v>159848</v>
      </c>
      <c r="E263" s="53">
        <v>213</v>
      </c>
      <c r="F263" s="56">
        <v>1</v>
      </c>
      <c r="G263" s="54">
        <v>2262</v>
      </c>
      <c r="H263" s="57">
        <v>243</v>
      </c>
      <c r="I263" s="56">
        <v>0</v>
      </c>
      <c r="J263" s="54">
        <v>1463970</v>
      </c>
      <c r="K263" s="54">
        <v>464975</v>
      </c>
      <c r="L263" s="54">
        <v>1928945</v>
      </c>
    </row>
    <row r="264" spans="1:12" x14ac:dyDescent="0.25">
      <c r="A264" s="55">
        <v>43525</v>
      </c>
      <c r="B264" s="53">
        <v>213</v>
      </c>
      <c r="C264" s="53">
        <v>220</v>
      </c>
      <c r="D264" s="70">
        <v>160602</v>
      </c>
      <c r="E264" s="53">
        <v>213</v>
      </c>
      <c r="F264" s="56">
        <v>0</v>
      </c>
      <c r="G264" s="54">
        <v>0</v>
      </c>
      <c r="H264" s="57">
        <v>243</v>
      </c>
      <c r="I264" s="56">
        <v>0</v>
      </c>
      <c r="J264" s="54">
        <v>1463970</v>
      </c>
      <c r="K264" s="54">
        <v>463467</v>
      </c>
      <c r="L264" s="54">
        <v>1927437</v>
      </c>
    </row>
    <row r="265" spans="1:12" x14ac:dyDescent="0.25">
      <c r="A265" s="55">
        <v>43525</v>
      </c>
      <c r="B265" s="53">
        <v>214</v>
      </c>
      <c r="C265" s="53">
        <v>220</v>
      </c>
      <c r="D265" s="70">
        <v>161356</v>
      </c>
      <c r="E265" s="53">
        <v>213</v>
      </c>
      <c r="F265" s="56">
        <v>0</v>
      </c>
      <c r="G265" s="54">
        <v>0</v>
      </c>
      <c r="H265" s="57">
        <v>243</v>
      </c>
      <c r="I265" s="56">
        <v>0</v>
      </c>
      <c r="J265" s="54">
        <v>1463970</v>
      </c>
      <c r="K265" s="54">
        <v>464221</v>
      </c>
      <c r="L265" s="54">
        <v>1928191</v>
      </c>
    </row>
    <row r="266" spans="1:12" x14ac:dyDescent="0.25">
      <c r="A266" s="55">
        <v>43525</v>
      </c>
      <c r="B266" s="53">
        <v>215</v>
      </c>
      <c r="C266" s="53">
        <v>220</v>
      </c>
      <c r="D266" s="70">
        <v>162110</v>
      </c>
      <c r="E266" s="53">
        <v>213</v>
      </c>
      <c r="F266" s="56">
        <v>0</v>
      </c>
      <c r="G266" s="54">
        <v>0</v>
      </c>
      <c r="H266" s="57">
        <v>243</v>
      </c>
      <c r="I266" s="56">
        <v>0</v>
      </c>
      <c r="J266" s="54">
        <v>1463970</v>
      </c>
      <c r="K266" s="54">
        <v>464975</v>
      </c>
      <c r="L266" s="54">
        <v>1928945</v>
      </c>
    </row>
    <row r="267" spans="1:12" x14ac:dyDescent="0.25">
      <c r="A267" s="55">
        <v>43525</v>
      </c>
      <c r="B267" s="53">
        <v>216</v>
      </c>
      <c r="C267" s="53">
        <v>220</v>
      </c>
      <c r="D267" s="70">
        <v>162864</v>
      </c>
      <c r="E267" s="53">
        <v>213</v>
      </c>
      <c r="F267" s="56">
        <v>0</v>
      </c>
      <c r="G267" s="54">
        <v>0</v>
      </c>
      <c r="H267" s="57">
        <v>243</v>
      </c>
      <c r="I267" s="56">
        <v>0</v>
      </c>
      <c r="J267" s="54">
        <v>1463970</v>
      </c>
      <c r="K267" s="54">
        <v>465729</v>
      </c>
      <c r="L267" s="54">
        <v>1929699</v>
      </c>
    </row>
    <row r="268" spans="1:12" x14ac:dyDescent="0.25">
      <c r="A268" s="55">
        <v>43525</v>
      </c>
      <c r="B268" s="53">
        <v>217</v>
      </c>
      <c r="C268" s="53">
        <v>220</v>
      </c>
      <c r="D268" s="70">
        <v>163618</v>
      </c>
      <c r="E268" s="53">
        <v>213</v>
      </c>
      <c r="F268" s="56">
        <v>0</v>
      </c>
      <c r="G268" s="54">
        <v>0</v>
      </c>
      <c r="H268" s="57">
        <v>243</v>
      </c>
      <c r="I268" s="56">
        <v>0</v>
      </c>
      <c r="J268" s="54">
        <v>1463970</v>
      </c>
      <c r="K268" s="54">
        <v>466483</v>
      </c>
      <c r="L268" s="54">
        <v>1930453</v>
      </c>
    </row>
    <row r="269" spans="1:12" x14ac:dyDescent="0.25">
      <c r="A269" s="55">
        <v>43525</v>
      </c>
      <c r="B269" s="53">
        <v>218</v>
      </c>
      <c r="C269" s="53">
        <v>220</v>
      </c>
      <c r="D269" s="70">
        <v>164372</v>
      </c>
      <c r="E269" s="53">
        <v>213</v>
      </c>
      <c r="F269" s="56">
        <v>0</v>
      </c>
      <c r="G269" s="54">
        <v>0</v>
      </c>
      <c r="H269" s="57">
        <v>243</v>
      </c>
      <c r="I269" s="56">
        <v>0</v>
      </c>
      <c r="J269" s="54">
        <v>1463970</v>
      </c>
      <c r="K269" s="54">
        <v>467237</v>
      </c>
      <c r="L269" s="54">
        <v>1931207</v>
      </c>
    </row>
    <row r="270" spans="1:12" x14ac:dyDescent="0.25">
      <c r="A270" s="55">
        <v>43525</v>
      </c>
      <c r="B270" s="53">
        <v>219</v>
      </c>
      <c r="C270" s="53">
        <v>220</v>
      </c>
      <c r="D270" s="70">
        <v>165126</v>
      </c>
      <c r="E270" s="53">
        <v>213</v>
      </c>
      <c r="F270" s="56">
        <v>0</v>
      </c>
      <c r="G270" s="54">
        <v>0</v>
      </c>
      <c r="H270" s="57">
        <v>243</v>
      </c>
      <c r="I270" s="56">
        <v>0</v>
      </c>
      <c r="J270" s="54">
        <v>1463970</v>
      </c>
      <c r="K270" s="54">
        <v>467991</v>
      </c>
      <c r="L270" s="54">
        <v>1931961</v>
      </c>
    </row>
    <row r="271" spans="1:12" x14ac:dyDescent="0.25">
      <c r="A271" s="55">
        <v>43525</v>
      </c>
      <c r="B271" s="53">
        <v>220</v>
      </c>
      <c r="C271" s="53">
        <v>220</v>
      </c>
      <c r="D271" s="70">
        <v>165880</v>
      </c>
      <c r="E271" s="53">
        <v>213</v>
      </c>
      <c r="F271" s="56">
        <v>0</v>
      </c>
      <c r="G271" s="54">
        <v>0</v>
      </c>
      <c r="H271" s="57">
        <v>243</v>
      </c>
      <c r="I271" s="56">
        <v>0</v>
      </c>
      <c r="J271" s="54">
        <v>1463970</v>
      </c>
      <c r="K271" s="54">
        <v>468745</v>
      </c>
      <c r="L271" s="54">
        <v>1932715</v>
      </c>
    </row>
    <row r="272" spans="1:12" x14ac:dyDescent="0.25">
      <c r="A272" s="55">
        <v>43525</v>
      </c>
      <c r="B272" s="53">
        <v>221</v>
      </c>
      <c r="C272" s="53">
        <v>220</v>
      </c>
      <c r="D272" s="70">
        <v>166634</v>
      </c>
      <c r="E272" s="53">
        <v>213</v>
      </c>
      <c r="F272" s="56">
        <v>0</v>
      </c>
      <c r="G272" s="54">
        <v>0</v>
      </c>
      <c r="H272" s="57">
        <v>243</v>
      </c>
      <c r="I272" s="56">
        <v>0</v>
      </c>
      <c r="J272" s="54">
        <v>1463970</v>
      </c>
      <c r="K272" s="54">
        <v>469499</v>
      </c>
      <c r="L272" s="54">
        <v>1933469</v>
      </c>
    </row>
    <row r="273" spans="1:12" x14ac:dyDescent="0.25">
      <c r="A273" s="55">
        <v>43525</v>
      </c>
      <c r="B273" s="53">
        <v>222</v>
      </c>
      <c r="C273" s="53">
        <v>220</v>
      </c>
      <c r="D273" s="70">
        <v>167388</v>
      </c>
      <c r="E273" s="53">
        <v>213</v>
      </c>
      <c r="F273" s="56">
        <v>0</v>
      </c>
      <c r="G273" s="54">
        <v>0</v>
      </c>
      <c r="H273" s="57">
        <v>243</v>
      </c>
      <c r="I273" s="56">
        <v>0</v>
      </c>
      <c r="J273" s="54">
        <v>1463970</v>
      </c>
      <c r="K273" s="54">
        <v>470253</v>
      </c>
      <c r="L273" s="54">
        <v>1934223</v>
      </c>
    </row>
    <row r="274" spans="1:12" x14ac:dyDescent="0.25">
      <c r="A274" s="55">
        <v>43525</v>
      </c>
      <c r="B274" s="53">
        <v>223</v>
      </c>
      <c r="C274" s="53">
        <v>220</v>
      </c>
      <c r="D274" s="70">
        <v>168142</v>
      </c>
      <c r="E274" s="53">
        <v>213</v>
      </c>
      <c r="F274" s="56">
        <v>0</v>
      </c>
      <c r="G274" s="54">
        <v>0</v>
      </c>
      <c r="H274" s="57">
        <v>243</v>
      </c>
      <c r="I274" s="56">
        <v>0</v>
      </c>
      <c r="J274" s="54">
        <v>1463970</v>
      </c>
      <c r="K274" s="54">
        <v>471007</v>
      </c>
      <c r="L274" s="54">
        <v>1934977</v>
      </c>
    </row>
    <row r="275" spans="1:12" x14ac:dyDescent="0.25">
      <c r="A275" s="55">
        <v>43525</v>
      </c>
      <c r="B275" s="53">
        <v>224</v>
      </c>
      <c r="C275" s="53">
        <v>220</v>
      </c>
      <c r="D275" s="70">
        <v>168896</v>
      </c>
      <c r="E275" s="53">
        <v>213</v>
      </c>
      <c r="F275" s="56">
        <v>0</v>
      </c>
      <c r="G275" s="54">
        <v>0</v>
      </c>
      <c r="H275" s="57">
        <v>243</v>
      </c>
      <c r="I275" s="56">
        <v>0</v>
      </c>
      <c r="J275" s="54">
        <v>1463970</v>
      </c>
      <c r="K275" s="54">
        <v>471761</v>
      </c>
      <c r="L275" s="54">
        <v>1935731</v>
      </c>
    </row>
    <row r="276" spans="1:12" x14ac:dyDescent="0.25">
      <c r="A276" s="55">
        <v>43525</v>
      </c>
      <c r="B276" s="53">
        <v>225</v>
      </c>
      <c r="C276" s="53">
        <v>220</v>
      </c>
      <c r="D276" s="70">
        <v>169650</v>
      </c>
      <c r="E276" s="53">
        <v>213</v>
      </c>
      <c r="F276" s="56">
        <v>0</v>
      </c>
      <c r="G276" s="54">
        <v>0</v>
      </c>
      <c r="H276" s="57">
        <v>243</v>
      </c>
      <c r="I276" s="56">
        <v>0</v>
      </c>
      <c r="J276" s="54">
        <v>1463970</v>
      </c>
      <c r="K276" s="54">
        <v>472515</v>
      </c>
      <c r="L276" s="54">
        <v>1936485</v>
      </c>
    </row>
    <row r="277" spans="1:12" x14ac:dyDescent="0.25">
      <c r="A277" s="55">
        <v>43525</v>
      </c>
      <c r="B277" s="53">
        <v>226</v>
      </c>
      <c r="C277" s="53">
        <v>220</v>
      </c>
      <c r="D277" s="70">
        <v>170404</v>
      </c>
      <c r="E277" s="53">
        <v>213</v>
      </c>
      <c r="F277" s="56">
        <v>0</v>
      </c>
      <c r="G277" s="54">
        <v>0</v>
      </c>
      <c r="H277" s="57">
        <v>243</v>
      </c>
      <c r="I277" s="56">
        <v>0</v>
      </c>
      <c r="J277" s="54">
        <v>1463970</v>
      </c>
      <c r="K277" s="54">
        <v>473269</v>
      </c>
      <c r="L277" s="54">
        <v>1937239</v>
      </c>
    </row>
    <row r="278" spans="1:12" x14ac:dyDescent="0.25">
      <c r="A278" s="55">
        <v>43525</v>
      </c>
      <c r="B278" s="53">
        <v>227</v>
      </c>
      <c r="C278" s="53">
        <v>220</v>
      </c>
      <c r="D278" s="70">
        <v>171158</v>
      </c>
      <c r="E278" s="53">
        <v>213</v>
      </c>
      <c r="F278" s="56">
        <v>0</v>
      </c>
      <c r="G278" s="54">
        <v>0</v>
      </c>
      <c r="H278" s="57">
        <v>243</v>
      </c>
      <c r="I278" s="56">
        <v>0</v>
      </c>
      <c r="J278" s="54">
        <v>1463970</v>
      </c>
      <c r="K278" s="54">
        <v>474023</v>
      </c>
      <c r="L278" s="54">
        <v>1937993</v>
      </c>
    </row>
    <row r="279" spans="1:12" x14ac:dyDescent="0.25">
      <c r="A279" s="55">
        <v>43525</v>
      </c>
      <c r="B279" s="53">
        <v>228</v>
      </c>
      <c r="C279" s="53">
        <v>220</v>
      </c>
      <c r="D279" s="70">
        <v>171912</v>
      </c>
      <c r="E279" s="53">
        <v>213</v>
      </c>
      <c r="F279" s="56">
        <v>0</v>
      </c>
      <c r="G279" s="54">
        <v>0</v>
      </c>
      <c r="H279" s="57">
        <v>243</v>
      </c>
      <c r="I279" s="56">
        <v>0</v>
      </c>
      <c r="J279" s="54">
        <v>1463970</v>
      </c>
      <c r="K279" s="54">
        <v>474777</v>
      </c>
      <c r="L279" s="54">
        <v>1938747</v>
      </c>
    </row>
    <row r="280" spans="1:12" x14ac:dyDescent="0.25">
      <c r="A280" s="55">
        <v>43525</v>
      </c>
      <c r="B280" s="53">
        <v>229</v>
      </c>
      <c r="C280" s="53">
        <v>220</v>
      </c>
      <c r="D280" s="70">
        <v>172666</v>
      </c>
      <c r="E280" s="53">
        <v>213</v>
      </c>
      <c r="F280" s="56">
        <v>0</v>
      </c>
      <c r="G280" s="54">
        <v>0</v>
      </c>
      <c r="H280" s="57">
        <v>243</v>
      </c>
      <c r="I280" s="56">
        <v>0</v>
      </c>
      <c r="J280" s="54">
        <v>1463970</v>
      </c>
      <c r="K280" s="54">
        <v>475531</v>
      </c>
      <c r="L280" s="54">
        <v>1939501</v>
      </c>
    </row>
    <row r="281" spans="1:12" x14ac:dyDescent="0.25">
      <c r="A281" s="55">
        <v>43525</v>
      </c>
      <c r="B281" s="53">
        <v>230</v>
      </c>
      <c r="C281" s="53">
        <v>220</v>
      </c>
      <c r="D281" s="70">
        <v>173420</v>
      </c>
      <c r="E281" s="53">
        <v>213</v>
      </c>
      <c r="F281" s="56">
        <v>0</v>
      </c>
      <c r="G281" s="54">
        <v>0</v>
      </c>
      <c r="H281" s="57">
        <v>243</v>
      </c>
      <c r="I281" s="56">
        <v>0</v>
      </c>
      <c r="J281" s="54">
        <v>1463970</v>
      </c>
      <c r="K281" s="54">
        <v>476285</v>
      </c>
      <c r="L281" s="54">
        <v>1940255</v>
      </c>
    </row>
    <row r="282" spans="1:12" x14ac:dyDescent="0.25">
      <c r="A282" s="55">
        <v>43525</v>
      </c>
      <c r="B282" s="53">
        <v>231</v>
      </c>
      <c r="C282" s="53">
        <v>220</v>
      </c>
      <c r="D282" s="70">
        <v>174174</v>
      </c>
      <c r="E282" s="53">
        <v>213</v>
      </c>
      <c r="F282" s="56">
        <v>0</v>
      </c>
      <c r="G282" s="54">
        <v>0</v>
      </c>
      <c r="H282" s="57">
        <v>243</v>
      </c>
      <c r="I282" s="56">
        <v>0</v>
      </c>
      <c r="J282" s="54">
        <v>1463970</v>
      </c>
      <c r="K282" s="54">
        <v>477039</v>
      </c>
      <c r="L282" s="54">
        <v>1941009</v>
      </c>
    </row>
    <row r="283" spans="1:12" x14ac:dyDescent="0.25">
      <c r="A283" s="55">
        <v>43525</v>
      </c>
      <c r="B283" s="53">
        <v>232</v>
      </c>
      <c r="C283" s="53">
        <v>220</v>
      </c>
      <c r="D283" s="70">
        <v>174928</v>
      </c>
      <c r="E283" s="53">
        <v>213</v>
      </c>
      <c r="F283" s="56">
        <v>0</v>
      </c>
      <c r="G283" s="54">
        <v>0</v>
      </c>
      <c r="H283" s="57">
        <v>243</v>
      </c>
      <c r="I283" s="56">
        <v>0</v>
      </c>
      <c r="J283" s="54">
        <v>1463970</v>
      </c>
      <c r="K283" s="54">
        <v>477793</v>
      </c>
      <c r="L283" s="54">
        <v>1941763</v>
      </c>
    </row>
    <row r="284" spans="1:12" x14ac:dyDescent="0.25">
      <c r="A284" s="55">
        <v>43525</v>
      </c>
      <c r="B284" s="53">
        <v>233</v>
      </c>
      <c r="C284" s="53">
        <v>220</v>
      </c>
      <c r="D284" s="70">
        <v>175682</v>
      </c>
      <c r="E284" s="53">
        <v>213</v>
      </c>
      <c r="F284" s="56">
        <v>0</v>
      </c>
      <c r="G284" s="54">
        <v>0</v>
      </c>
      <c r="H284" s="57">
        <v>243</v>
      </c>
      <c r="I284" s="56">
        <v>0</v>
      </c>
      <c r="J284" s="54">
        <v>1463970</v>
      </c>
      <c r="K284" s="54">
        <v>478547</v>
      </c>
      <c r="L284" s="54">
        <v>1942517</v>
      </c>
    </row>
    <row r="285" spans="1:12" x14ac:dyDescent="0.25">
      <c r="A285" s="55">
        <v>43525</v>
      </c>
      <c r="B285" s="53">
        <v>234</v>
      </c>
      <c r="C285" s="53">
        <v>220</v>
      </c>
      <c r="D285" s="70">
        <v>176436</v>
      </c>
      <c r="E285" s="53">
        <v>213</v>
      </c>
      <c r="F285" s="56">
        <v>0</v>
      </c>
      <c r="G285" s="54">
        <v>0</v>
      </c>
      <c r="H285" s="57">
        <v>243</v>
      </c>
      <c r="I285" s="56">
        <v>0</v>
      </c>
      <c r="J285" s="54">
        <v>1463970</v>
      </c>
      <c r="K285" s="54">
        <v>479301</v>
      </c>
      <c r="L285" s="54">
        <v>1943271</v>
      </c>
    </row>
    <row r="286" spans="1:12" x14ac:dyDescent="0.25">
      <c r="A286" s="55">
        <v>43525</v>
      </c>
      <c r="B286" s="53">
        <v>235</v>
      </c>
      <c r="C286" s="53">
        <v>220</v>
      </c>
      <c r="D286" s="70">
        <v>177190</v>
      </c>
      <c r="E286" s="53">
        <v>213</v>
      </c>
      <c r="F286" s="56">
        <v>0</v>
      </c>
      <c r="G286" s="54">
        <v>0</v>
      </c>
      <c r="H286" s="57">
        <v>243</v>
      </c>
      <c r="I286" s="56">
        <v>0</v>
      </c>
      <c r="J286" s="54">
        <v>1463970</v>
      </c>
      <c r="K286" s="54">
        <v>480055</v>
      </c>
      <c r="L286" s="54">
        <v>1944025</v>
      </c>
    </row>
    <row r="287" spans="1:12" x14ac:dyDescent="0.25">
      <c r="A287" s="55">
        <v>43525</v>
      </c>
      <c r="B287" s="53">
        <v>236</v>
      </c>
      <c r="C287" s="53">
        <v>220</v>
      </c>
      <c r="D287" s="70">
        <v>177944</v>
      </c>
      <c r="E287" s="53">
        <v>213</v>
      </c>
      <c r="F287" s="56">
        <v>0</v>
      </c>
      <c r="G287" s="54">
        <v>0</v>
      </c>
      <c r="H287" s="57">
        <v>243</v>
      </c>
      <c r="I287" s="56">
        <v>0</v>
      </c>
      <c r="J287" s="54">
        <v>1463970</v>
      </c>
      <c r="K287" s="54">
        <v>480809</v>
      </c>
      <c r="L287" s="54">
        <v>1944779</v>
      </c>
    </row>
    <row r="288" spans="1:12" x14ac:dyDescent="0.25">
      <c r="A288" s="55">
        <v>43525</v>
      </c>
      <c r="B288" s="53">
        <v>237</v>
      </c>
      <c r="C288" s="53">
        <v>220</v>
      </c>
      <c r="D288" s="70">
        <v>178698</v>
      </c>
      <c r="E288" s="53">
        <v>213</v>
      </c>
      <c r="F288" s="56">
        <v>0</v>
      </c>
      <c r="G288" s="54">
        <v>0</v>
      </c>
      <c r="H288" s="57">
        <v>243</v>
      </c>
      <c r="I288" s="56">
        <v>0</v>
      </c>
      <c r="J288" s="54">
        <v>1463970</v>
      </c>
      <c r="K288" s="54">
        <v>481563</v>
      </c>
      <c r="L288" s="54">
        <v>1945533</v>
      </c>
    </row>
    <row r="289" spans="1:12" x14ac:dyDescent="0.25">
      <c r="A289" s="55">
        <v>43525</v>
      </c>
      <c r="B289" s="53">
        <v>238</v>
      </c>
      <c r="C289" s="53">
        <v>220</v>
      </c>
      <c r="D289" s="70">
        <v>179452</v>
      </c>
      <c r="E289" s="53">
        <v>213</v>
      </c>
      <c r="F289" s="56">
        <v>0</v>
      </c>
      <c r="G289" s="54">
        <v>0</v>
      </c>
      <c r="H289" s="57">
        <v>243</v>
      </c>
      <c r="I289" s="56">
        <v>0</v>
      </c>
      <c r="J289" s="54">
        <v>1463970</v>
      </c>
      <c r="K289" s="54">
        <v>482317</v>
      </c>
      <c r="L289" s="54">
        <v>1946287</v>
      </c>
    </row>
    <row r="290" spans="1:12" x14ac:dyDescent="0.25">
      <c r="A290" s="55">
        <v>43525</v>
      </c>
      <c r="B290" s="53">
        <v>239</v>
      </c>
      <c r="C290" s="53">
        <v>220</v>
      </c>
      <c r="D290" s="70">
        <v>180206</v>
      </c>
      <c r="E290" s="53">
        <v>213</v>
      </c>
      <c r="F290" s="56">
        <v>0</v>
      </c>
      <c r="G290" s="54">
        <v>0</v>
      </c>
      <c r="H290" s="57">
        <v>243</v>
      </c>
      <c r="I290" s="56">
        <v>0</v>
      </c>
      <c r="J290" s="54">
        <v>1463970</v>
      </c>
      <c r="K290" s="54">
        <v>483071</v>
      </c>
      <c r="L290" s="54">
        <v>1947041</v>
      </c>
    </row>
    <row r="291" spans="1:12" x14ac:dyDescent="0.25">
      <c r="A291" s="55">
        <v>43525</v>
      </c>
      <c r="B291" s="53">
        <v>240</v>
      </c>
      <c r="C291" s="53">
        <v>220</v>
      </c>
      <c r="D291" s="70">
        <v>180960</v>
      </c>
      <c r="E291" s="53">
        <v>213</v>
      </c>
      <c r="F291" s="56">
        <v>0</v>
      </c>
      <c r="G291" s="54">
        <v>0</v>
      </c>
      <c r="H291" s="57">
        <v>243</v>
      </c>
      <c r="I291" s="56">
        <v>0</v>
      </c>
      <c r="J291" s="54">
        <v>1463970</v>
      </c>
      <c r="K291" s="54">
        <v>483825</v>
      </c>
      <c r="L291" s="54">
        <v>1947795</v>
      </c>
    </row>
    <row r="292" spans="1:12" x14ac:dyDescent="0.25">
      <c r="A292" s="55">
        <v>43525</v>
      </c>
      <c r="B292" s="53">
        <v>241</v>
      </c>
      <c r="C292" s="53">
        <v>220</v>
      </c>
      <c r="D292" s="70">
        <v>181714</v>
      </c>
      <c r="E292" s="53">
        <v>213</v>
      </c>
      <c r="F292" s="56">
        <v>0</v>
      </c>
      <c r="G292" s="54">
        <v>0</v>
      </c>
      <c r="H292" s="57">
        <v>243</v>
      </c>
      <c r="I292" s="56">
        <v>0</v>
      </c>
      <c r="J292" s="54">
        <v>1463970</v>
      </c>
      <c r="K292" s="54">
        <v>484579</v>
      </c>
      <c r="L292" s="54">
        <v>1948549</v>
      </c>
    </row>
    <row r="293" spans="1:12" x14ac:dyDescent="0.25">
      <c r="A293" s="55">
        <v>43525</v>
      </c>
      <c r="B293" s="53">
        <v>242</v>
      </c>
      <c r="C293" s="53">
        <v>220</v>
      </c>
      <c r="D293" s="70">
        <v>182468</v>
      </c>
      <c r="E293" s="53">
        <v>213</v>
      </c>
      <c r="F293" s="56">
        <v>0</v>
      </c>
      <c r="G293" s="54">
        <v>0</v>
      </c>
      <c r="H293" s="57">
        <v>243</v>
      </c>
      <c r="I293" s="56">
        <v>0</v>
      </c>
      <c r="J293" s="54">
        <v>1463970</v>
      </c>
      <c r="K293" s="54">
        <v>485333</v>
      </c>
      <c r="L293" s="54">
        <v>1949303</v>
      </c>
    </row>
    <row r="294" spans="1:12" x14ac:dyDescent="0.25">
      <c r="A294" s="55">
        <v>43525</v>
      </c>
      <c r="B294" s="53">
        <v>243</v>
      </c>
      <c r="C294" s="53">
        <v>220</v>
      </c>
      <c r="D294" s="70">
        <v>183222</v>
      </c>
      <c r="E294" s="53">
        <v>213</v>
      </c>
      <c r="F294" s="56">
        <v>0</v>
      </c>
      <c r="G294" s="54">
        <v>0</v>
      </c>
      <c r="H294" s="57">
        <v>243</v>
      </c>
      <c r="I294" s="56">
        <v>0</v>
      </c>
      <c r="J294" s="54">
        <v>1463970</v>
      </c>
      <c r="K294" s="54">
        <v>486087</v>
      </c>
      <c r="L294" s="54">
        <v>1950057</v>
      </c>
    </row>
    <row r="295" spans="1:12" x14ac:dyDescent="0.25">
      <c r="A295" s="55">
        <v>43525</v>
      </c>
      <c r="B295" s="53">
        <v>244</v>
      </c>
      <c r="C295" s="53">
        <v>220</v>
      </c>
      <c r="D295" s="70">
        <v>183976</v>
      </c>
      <c r="E295" s="53">
        <v>213</v>
      </c>
      <c r="F295" s="56">
        <v>0</v>
      </c>
      <c r="G295" s="54">
        <v>0</v>
      </c>
      <c r="H295" s="57">
        <v>243</v>
      </c>
      <c r="I295" s="56">
        <v>0</v>
      </c>
      <c r="J295" s="54">
        <v>1463970</v>
      </c>
      <c r="K295" s="54">
        <v>486841</v>
      </c>
      <c r="L295" s="54">
        <v>1950811</v>
      </c>
    </row>
    <row r="296" spans="1:12" x14ac:dyDescent="0.25">
      <c r="A296" s="55">
        <v>43525</v>
      </c>
      <c r="B296" s="53">
        <v>245</v>
      </c>
      <c r="C296" s="53">
        <v>220</v>
      </c>
      <c r="D296" s="70">
        <v>184730</v>
      </c>
      <c r="E296" s="53">
        <v>213</v>
      </c>
      <c r="F296" s="56">
        <v>0</v>
      </c>
      <c r="G296" s="54">
        <v>0</v>
      </c>
      <c r="H296" s="57">
        <v>243</v>
      </c>
      <c r="I296" s="56">
        <v>0</v>
      </c>
      <c r="J296" s="54">
        <v>1463970</v>
      </c>
      <c r="K296" s="54">
        <v>487595</v>
      </c>
      <c r="L296" s="54">
        <v>1951565</v>
      </c>
    </row>
    <row r="297" spans="1:12" x14ac:dyDescent="0.25">
      <c r="A297" s="55">
        <v>43525</v>
      </c>
      <c r="B297" s="53">
        <v>246</v>
      </c>
      <c r="C297" s="53">
        <v>220</v>
      </c>
      <c r="D297" s="70">
        <v>185484</v>
      </c>
      <c r="E297" s="53">
        <v>213</v>
      </c>
      <c r="F297" s="56">
        <v>0</v>
      </c>
      <c r="G297" s="54">
        <v>0</v>
      </c>
      <c r="H297" s="57">
        <v>243</v>
      </c>
      <c r="I297" s="56">
        <v>0</v>
      </c>
      <c r="J297" s="54">
        <v>1463970</v>
      </c>
      <c r="K297" s="54">
        <v>488349</v>
      </c>
      <c r="L297" s="54">
        <v>1952319</v>
      </c>
    </row>
    <row r="298" spans="1:12" x14ac:dyDescent="0.25">
      <c r="A298" s="55">
        <v>43525</v>
      </c>
      <c r="B298" s="53">
        <v>247</v>
      </c>
      <c r="C298" s="53">
        <v>220</v>
      </c>
      <c r="D298" s="70">
        <v>186238</v>
      </c>
      <c r="E298" s="53">
        <v>213</v>
      </c>
      <c r="F298" s="56">
        <v>0</v>
      </c>
      <c r="G298" s="54">
        <v>0</v>
      </c>
      <c r="H298" s="57">
        <v>243</v>
      </c>
      <c r="I298" s="56">
        <v>0</v>
      </c>
      <c r="J298" s="54">
        <v>1463970</v>
      </c>
      <c r="K298" s="54">
        <v>489103</v>
      </c>
      <c r="L298" s="54">
        <v>1953073</v>
      </c>
    </row>
    <row r="299" spans="1:12" x14ac:dyDescent="0.25">
      <c r="A299" s="55">
        <v>43525</v>
      </c>
      <c r="B299" s="53">
        <v>248</v>
      </c>
      <c r="C299" s="53">
        <v>220</v>
      </c>
      <c r="D299" s="70">
        <v>186992</v>
      </c>
      <c r="E299" s="53">
        <v>213</v>
      </c>
      <c r="F299" s="56">
        <v>0</v>
      </c>
      <c r="G299" s="54">
        <v>0</v>
      </c>
      <c r="H299" s="57">
        <v>243</v>
      </c>
      <c r="I299" s="56">
        <v>0</v>
      </c>
      <c r="J299" s="54">
        <v>1463970</v>
      </c>
      <c r="K299" s="54">
        <v>489857</v>
      </c>
      <c r="L299" s="54">
        <v>1953827</v>
      </c>
    </row>
    <row r="300" spans="1:12" x14ac:dyDescent="0.25">
      <c r="A300" s="55">
        <v>43525</v>
      </c>
      <c r="B300" s="53">
        <v>249</v>
      </c>
      <c r="C300" s="53">
        <v>220</v>
      </c>
      <c r="D300" s="70">
        <v>187746</v>
      </c>
      <c r="E300" s="53">
        <v>213</v>
      </c>
      <c r="F300" s="56">
        <v>0</v>
      </c>
      <c r="G300" s="54">
        <v>0</v>
      </c>
      <c r="H300" s="57">
        <v>243</v>
      </c>
      <c r="I300" s="56">
        <v>0</v>
      </c>
      <c r="J300" s="54">
        <v>1463970</v>
      </c>
      <c r="K300" s="54">
        <v>490611</v>
      </c>
      <c r="L300" s="54">
        <v>1954581</v>
      </c>
    </row>
    <row r="301" spans="1:12" x14ac:dyDescent="0.25">
      <c r="A301" s="55">
        <v>43525</v>
      </c>
      <c r="B301" s="53">
        <v>250</v>
      </c>
      <c r="C301" s="53">
        <v>220</v>
      </c>
      <c r="D301" s="70">
        <v>188500</v>
      </c>
      <c r="E301" s="53">
        <v>213</v>
      </c>
      <c r="F301" s="56">
        <v>0</v>
      </c>
      <c r="G301" s="54">
        <v>0</v>
      </c>
      <c r="H301" s="57">
        <v>243</v>
      </c>
      <c r="I301" s="56">
        <v>0</v>
      </c>
      <c r="J301" s="54">
        <v>1463970</v>
      </c>
      <c r="K301" s="54">
        <v>491365</v>
      </c>
      <c r="L301" s="54">
        <v>1955335</v>
      </c>
    </row>
    <row r="302" spans="1:12" x14ac:dyDescent="0.25">
      <c r="A302" s="55">
        <v>43525</v>
      </c>
      <c r="B302" s="53">
        <v>251</v>
      </c>
      <c r="C302" s="53">
        <v>220</v>
      </c>
      <c r="D302" s="70">
        <v>189254</v>
      </c>
      <c r="E302" s="53">
        <v>213</v>
      </c>
      <c r="F302" s="56">
        <v>0</v>
      </c>
      <c r="G302" s="54">
        <v>0</v>
      </c>
      <c r="H302" s="57">
        <v>243</v>
      </c>
      <c r="I302" s="56">
        <v>0</v>
      </c>
      <c r="J302" s="54">
        <v>1463970</v>
      </c>
      <c r="K302" s="54">
        <v>492119</v>
      </c>
      <c r="L302" s="54">
        <v>1956089</v>
      </c>
    </row>
    <row r="303" spans="1:12" x14ac:dyDescent="0.25">
      <c r="A303" s="55">
        <v>43525</v>
      </c>
      <c r="B303" s="53">
        <v>252</v>
      </c>
      <c r="C303" s="53">
        <v>220</v>
      </c>
      <c r="D303" s="70">
        <v>190008</v>
      </c>
      <c r="E303" s="53">
        <v>213</v>
      </c>
      <c r="F303" s="56">
        <v>0</v>
      </c>
      <c r="G303" s="54">
        <v>0</v>
      </c>
      <c r="H303" s="57">
        <v>243</v>
      </c>
      <c r="I303" s="56">
        <v>0</v>
      </c>
      <c r="J303" s="54">
        <v>1463970</v>
      </c>
      <c r="K303" s="54">
        <v>492873</v>
      </c>
      <c r="L303" s="54">
        <v>1956843</v>
      </c>
    </row>
    <row r="304" spans="1:12" x14ac:dyDescent="0.25">
      <c r="A304" s="55">
        <v>43525</v>
      </c>
      <c r="B304" s="53">
        <v>253</v>
      </c>
      <c r="C304" s="53">
        <v>220</v>
      </c>
      <c r="D304" s="70">
        <v>190762</v>
      </c>
      <c r="E304" s="53">
        <v>213</v>
      </c>
      <c r="F304" s="56">
        <v>0</v>
      </c>
      <c r="G304" s="54">
        <v>0</v>
      </c>
      <c r="H304" s="57">
        <v>243</v>
      </c>
      <c r="I304" s="56">
        <v>0</v>
      </c>
      <c r="J304" s="54">
        <v>1463970</v>
      </c>
      <c r="K304" s="54">
        <v>493627</v>
      </c>
      <c r="L304" s="54">
        <v>1957597</v>
      </c>
    </row>
    <row r="305" spans="1:12" x14ac:dyDescent="0.25">
      <c r="A305" s="55">
        <v>43525</v>
      </c>
      <c r="B305" s="53">
        <v>254</v>
      </c>
      <c r="C305" s="53">
        <v>220</v>
      </c>
      <c r="D305" s="70">
        <v>191516</v>
      </c>
      <c r="E305" s="53">
        <v>213</v>
      </c>
      <c r="F305" s="56">
        <v>0</v>
      </c>
      <c r="G305" s="54">
        <v>0</v>
      </c>
      <c r="H305" s="57">
        <v>243</v>
      </c>
      <c r="I305" s="56">
        <v>0</v>
      </c>
      <c r="J305" s="54">
        <v>1463970</v>
      </c>
      <c r="K305" s="54">
        <v>494381</v>
      </c>
      <c r="L305" s="54">
        <v>1958351</v>
      </c>
    </row>
    <row r="306" spans="1:12" x14ac:dyDescent="0.25">
      <c r="A306" s="55">
        <v>43525</v>
      </c>
      <c r="B306" s="53">
        <v>255</v>
      </c>
      <c r="C306" s="53">
        <v>220</v>
      </c>
      <c r="D306" s="70">
        <v>192270</v>
      </c>
      <c r="E306" s="53">
        <v>213</v>
      </c>
      <c r="F306" s="56">
        <v>0</v>
      </c>
      <c r="G306" s="54">
        <v>0</v>
      </c>
      <c r="H306" s="57">
        <v>243</v>
      </c>
      <c r="I306" s="56">
        <v>0</v>
      </c>
      <c r="J306" s="54">
        <v>1463970</v>
      </c>
      <c r="K306" s="54">
        <v>495135</v>
      </c>
      <c r="L306" s="54">
        <v>1959105</v>
      </c>
    </row>
    <row r="307" spans="1:12" x14ac:dyDescent="0.25">
      <c r="A307" s="55">
        <v>43525</v>
      </c>
      <c r="B307" s="53">
        <v>256</v>
      </c>
      <c r="C307" s="53">
        <v>220</v>
      </c>
      <c r="D307" s="70">
        <v>193024</v>
      </c>
      <c r="E307" s="53">
        <v>213</v>
      </c>
      <c r="F307" s="56">
        <v>0</v>
      </c>
      <c r="G307" s="54">
        <v>0</v>
      </c>
      <c r="H307" s="57">
        <v>243</v>
      </c>
      <c r="I307" s="56">
        <v>0</v>
      </c>
      <c r="J307" s="54">
        <v>1463970</v>
      </c>
      <c r="K307" s="54">
        <v>495889</v>
      </c>
      <c r="L307" s="54">
        <v>1959859</v>
      </c>
    </row>
    <row r="308" spans="1:12" x14ac:dyDescent="0.25">
      <c r="A308" s="55">
        <v>43556</v>
      </c>
      <c r="B308" s="53">
        <v>156</v>
      </c>
      <c r="C308" s="53">
        <v>220</v>
      </c>
      <c r="D308" s="70">
        <v>117624</v>
      </c>
      <c r="E308" s="53">
        <v>218</v>
      </c>
      <c r="F308" s="56">
        <v>62</v>
      </c>
      <c r="G308" s="54">
        <v>140244</v>
      </c>
      <c r="H308" s="57">
        <v>243</v>
      </c>
      <c r="I308" s="56">
        <v>0</v>
      </c>
      <c r="J308" s="54">
        <v>1556306</v>
      </c>
      <c r="K308" s="54">
        <v>584500</v>
      </c>
      <c r="L308" s="54">
        <v>2140806</v>
      </c>
    </row>
    <row r="309" spans="1:12" x14ac:dyDescent="0.25">
      <c r="A309" s="55">
        <v>43556</v>
      </c>
      <c r="B309" s="53">
        <v>157</v>
      </c>
      <c r="C309" s="53">
        <v>220</v>
      </c>
      <c r="D309" s="70">
        <v>118378</v>
      </c>
      <c r="E309" s="53">
        <v>218</v>
      </c>
      <c r="F309" s="56">
        <v>61</v>
      </c>
      <c r="G309" s="54">
        <v>137982</v>
      </c>
      <c r="H309" s="57">
        <v>243</v>
      </c>
      <c r="I309" s="56">
        <v>0</v>
      </c>
      <c r="J309" s="54">
        <v>1556306</v>
      </c>
      <c r="K309" s="54">
        <v>582992</v>
      </c>
      <c r="L309" s="54">
        <v>2139298</v>
      </c>
    </row>
    <row r="310" spans="1:12" x14ac:dyDescent="0.25">
      <c r="A310" s="55">
        <v>43556</v>
      </c>
      <c r="B310" s="53">
        <v>158</v>
      </c>
      <c r="C310" s="53">
        <v>220</v>
      </c>
      <c r="D310" s="70">
        <v>119132</v>
      </c>
      <c r="E310" s="53">
        <v>218</v>
      </c>
      <c r="F310" s="56">
        <v>60</v>
      </c>
      <c r="G310" s="54">
        <v>135720</v>
      </c>
      <c r="H310" s="57">
        <v>243</v>
      </c>
      <c r="I310" s="56">
        <v>0</v>
      </c>
      <c r="J310" s="54">
        <v>1556306</v>
      </c>
      <c r="K310" s="54">
        <v>581484</v>
      </c>
      <c r="L310" s="54">
        <v>2137790</v>
      </c>
    </row>
    <row r="311" spans="1:12" x14ac:dyDescent="0.25">
      <c r="A311" s="55">
        <v>43556</v>
      </c>
      <c r="B311" s="53">
        <v>159</v>
      </c>
      <c r="C311" s="53">
        <v>220</v>
      </c>
      <c r="D311" s="70">
        <v>119886</v>
      </c>
      <c r="E311" s="53">
        <v>218</v>
      </c>
      <c r="F311" s="56">
        <v>59</v>
      </c>
      <c r="G311" s="54">
        <v>133458</v>
      </c>
      <c r="H311" s="57">
        <v>243</v>
      </c>
      <c r="I311" s="56">
        <v>0</v>
      </c>
      <c r="J311" s="54">
        <v>1556306</v>
      </c>
      <c r="K311" s="54">
        <v>579976</v>
      </c>
      <c r="L311" s="54">
        <v>2136282</v>
      </c>
    </row>
    <row r="312" spans="1:12" x14ac:dyDescent="0.25">
      <c r="A312" s="55">
        <v>43556</v>
      </c>
      <c r="B312" s="53">
        <v>160</v>
      </c>
      <c r="C312" s="53">
        <v>220</v>
      </c>
      <c r="D312" s="70">
        <v>120640</v>
      </c>
      <c r="E312" s="53">
        <v>218</v>
      </c>
      <c r="F312" s="56">
        <v>58</v>
      </c>
      <c r="G312" s="54">
        <v>131196</v>
      </c>
      <c r="H312" s="57">
        <v>243</v>
      </c>
      <c r="I312" s="56">
        <v>0</v>
      </c>
      <c r="J312" s="54">
        <v>1556306</v>
      </c>
      <c r="K312" s="54">
        <v>578468</v>
      </c>
      <c r="L312" s="54">
        <v>2134774</v>
      </c>
    </row>
    <row r="313" spans="1:12" x14ac:dyDescent="0.25">
      <c r="A313" s="55">
        <v>43556</v>
      </c>
      <c r="B313" s="53">
        <v>161</v>
      </c>
      <c r="C313" s="53">
        <v>220</v>
      </c>
      <c r="D313" s="70">
        <v>121394</v>
      </c>
      <c r="E313" s="53">
        <v>218</v>
      </c>
      <c r="F313" s="56">
        <v>57</v>
      </c>
      <c r="G313" s="54">
        <v>128934</v>
      </c>
      <c r="H313" s="57">
        <v>243</v>
      </c>
      <c r="I313" s="56">
        <v>0</v>
      </c>
      <c r="J313" s="54">
        <v>1556306</v>
      </c>
      <c r="K313" s="54">
        <v>576960</v>
      </c>
      <c r="L313" s="54">
        <v>2133266</v>
      </c>
    </row>
    <row r="314" spans="1:12" x14ac:dyDescent="0.25">
      <c r="A314" s="55">
        <v>43556</v>
      </c>
      <c r="B314" s="53">
        <v>162</v>
      </c>
      <c r="C314" s="53">
        <v>220</v>
      </c>
      <c r="D314" s="70">
        <v>122148</v>
      </c>
      <c r="E314" s="53">
        <v>218</v>
      </c>
      <c r="F314" s="56">
        <v>56</v>
      </c>
      <c r="G314" s="54">
        <v>126672</v>
      </c>
      <c r="H314" s="57">
        <v>243</v>
      </c>
      <c r="I314" s="56">
        <v>0</v>
      </c>
      <c r="J314" s="54">
        <v>1556306</v>
      </c>
      <c r="K314" s="54">
        <v>575452</v>
      </c>
      <c r="L314" s="54">
        <v>2131758</v>
      </c>
    </row>
    <row r="315" spans="1:12" x14ac:dyDescent="0.25">
      <c r="A315" s="55">
        <v>43556</v>
      </c>
      <c r="B315" s="53">
        <v>163</v>
      </c>
      <c r="C315" s="53">
        <v>220</v>
      </c>
      <c r="D315" s="70">
        <v>122902</v>
      </c>
      <c r="E315" s="53">
        <v>218</v>
      </c>
      <c r="F315" s="56">
        <v>55</v>
      </c>
      <c r="G315" s="54">
        <v>124410</v>
      </c>
      <c r="H315" s="57">
        <v>243</v>
      </c>
      <c r="I315" s="56">
        <v>0</v>
      </c>
      <c r="J315" s="54">
        <v>1556306</v>
      </c>
      <c r="K315" s="54">
        <v>573944</v>
      </c>
      <c r="L315" s="54">
        <v>2130250</v>
      </c>
    </row>
    <row r="316" spans="1:12" x14ac:dyDescent="0.25">
      <c r="A316" s="55">
        <v>43556</v>
      </c>
      <c r="B316" s="53">
        <v>164</v>
      </c>
      <c r="C316" s="53">
        <v>220</v>
      </c>
      <c r="D316" s="70">
        <v>123656</v>
      </c>
      <c r="E316" s="53">
        <v>218</v>
      </c>
      <c r="F316" s="56">
        <v>54</v>
      </c>
      <c r="G316" s="54">
        <v>122148</v>
      </c>
      <c r="H316" s="57">
        <v>243</v>
      </c>
      <c r="I316" s="56">
        <v>0</v>
      </c>
      <c r="J316" s="54">
        <v>1556306</v>
      </c>
      <c r="K316" s="54">
        <v>572436</v>
      </c>
      <c r="L316" s="54">
        <v>2128742</v>
      </c>
    </row>
    <row r="317" spans="1:12" x14ac:dyDescent="0.25">
      <c r="A317" s="55">
        <v>43556</v>
      </c>
      <c r="B317" s="53">
        <v>165</v>
      </c>
      <c r="C317" s="53">
        <v>220</v>
      </c>
      <c r="D317" s="70">
        <v>124410</v>
      </c>
      <c r="E317" s="53">
        <v>218</v>
      </c>
      <c r="F317" s="56">
        <v>53</v>
      </c>
      <c r="G317" s="54">
        <v>119886</v>
      </c>
      <c r="H317" s="57">
        <v>243</v>
      </c>
      <c r="I317" s="56">
        <v>0</v>
      </c>
      <c r="J317" s="54">
        <v>1556306</v>
      </c>
      <c r="K317" s="54">
        <v>570928</v>
      </c>
      <c r="L317" s="54">
        <v>2127234</v>
      </c>
    </row>
    <row r="318" spans="1:12" x14ac:dyDescent="0.25">
      <c r="A318" s="55">
        <v>43556</v>
      </c>
      <c r="B318" s="53">
        <v>166</v>
      </c>
      <c r="C318" s="53">
        <v>220</v>
      </c>
      <c r="D318" s="70">
        <v>125164</v>
      </c>
      <c r="E318" s="53">
        <v>218</v>
      </c>
      <c r="F318" s="56">
        <v>52</v>
      </c>
      <c r="G318" s="54">
        <v>117624</v>
      </c>
      <c r="H318" s="57">
        <v>243</v>
      </c>
      <c r="I318" s="56">
        <v>0</v>
      </c>
      <c r="J318" s="54">
        <v>1556306</v>
      </c>
      <c r="K318" s="54">
        <v>569420</v>
      </c>
      <c r="L318" s="54">
        <v>2125726</v>
      </c>
    </row>
    <row r="319" spans="1:12" x14ac:dyDescent="0.25">
      <c r="A319" s="55">
        <v>43556</v>
      </c>
      <c r="B319" s="53">
        <v>167</v>
      </c>
      <c r="C319" s="53">
        <v>220</v>
      </c>
      <c r="D319" s="70">
        <v>125918</v>
      </c>
      <c r="E319" s="53">
        <v>218</v>
      </c>
      <c r="F319" s="56">
        <v>51</v>
      </c>
      <c r="G319" s="54">
        <v>115362</v>
      </c>
      <c r="H319" s="57">
        <v>243</v>
      </c>
      <c r="I319" s="56">
        <v>0</v>
      </c>
      <c r="J319" s="54">
        <v>1556306</v>
      </c>
      <c r="K319" s="54">
        <v>567912</v>
      </c>
      <c r="L319" s="54">
        <v>2124218</v>
      </c>
    </row>
    <row r="320" spans="1:12" x14ac:dyDescent="0.25">
      <c r="A320" s="55">
        <v>43556</v>
      </c>
      <c r="B320" s="53">
        <v>168</v>
      </c>
      <c r="C320" s="53">
        <v>220</v>
      </c>
      <c r="D320" s="70">
        <v>126672</v>
      </c>
      <c r="E320" s="53">
        <v>218</v>
      </c>
      <c r="F320" s="56">
        <v>50</v>
      </c>
      <c r="G320" s="54">
        <v>113100</v>
      </c>
      <c r="H320" s="57">
        <v>243</v>
      </c>
      <c r="I320" s="56">
        <v>0</v>
      </c>
      <c r="J320" s="54">
        <v>1556306</v>
      </c>
      <c r="K320" s="54">
        <v>566404</v>
      </c>
      <c r="L320" s="54">
        <v>2122710</v>
      </c>
    </row>
    <row r="321" spans="1:12" x14ac:dyDescent="0.25">
      <c r="A321" s="55">
        <v>43556</v>
      </c>
      <c r="B321" s="53">
        <v>169</v>
      </c>
      <c r="C321" s="53">
        <v>220</v>
      </c>
      <c r="D321" s="70">
        <v>127426</v>
      </c>
      <c r="E321" s="53">
        <v>218</v>
      </c>
      <c r="F321" s="56">
        <v>49</v>
      </c>
      <c r="G321" s="54">
        <v>110838</v>
      </c>
      <c r="H321" s="57">
        <v>243</v>
      </c>
      <c r="I321" s="56">
        <v>0</v>
      </c>
      <c r="J321" s="54">
        <v>1556306</v>
      </c>
      <c r="K321" s="54">
        <v>564896</v>
      </c>
      <c r="L321" s="54">
        <v>2121202</v>
      </c>
    </row>
    <row r="322" spans="1:12" x14ac:dyDescent="0.25">
      <c r="A322" s="55">
        <v>43556</v>
      </c>
      <c r="B322" s="53">
        <v>170</v>
      </c>
      <c r="C322" s="53">
        <v>220</v>
      </c>
      <c r="D322" s="70">
        <v>128180</v>
      </c>
      <c r="E322" s="53">
        <v>218</v>
      </c>
      <c r="F322" s="56">
        <v>48</v>
      </c>
      <c r="G322" s="54">
        <v>108576</v>
      </c>
      <c r="H322" s="57">
        <v>243</v>
      </c>
      <c r="I322" s="56">
        <v>0</v>
      </c>
      <c r="J322" s="54">
        <v>1556306</v>
      </c>
      <c r="K322" s="54">
        <v>563388</v>
      </c>
      <c r="L322" s="54">
        <v>2119694</v>
      </c>
    </row>
    <row r="323" spans="1:12" x14ac:dyDescent="0.25">
      <c r="A323" s="55">
        <v>43556</v>
      </c>
      <c r="B323" s="53">
        <v>171</v>
      </c>
      <c r="C323" s="53">
        <v>220</v>
      </c>
      <c r="D323" s="70">
        <v>128934</v>
      </c>
      <c r="E323" s="53">
        <v>218</v>
      </c>
      <c r="F323" s="56">
        <v>47</v>
      </c>
      <c r="G323" s="54">
        <v>106314</v>
      </c>
      <c r="H323" s="57">
        <v>243</v>
      </c>
      <c r="I323" s="56">
        <v>0</v>
      </c>
      <c r="J323" s="54">
        <v>1556306</v>
      </c>
      <c r="K323" s="54">
        <v>561880</v>
      </c>
      <c r="L323" s="54">
        <v>2118186</v>
      </c>
    </row>
    <row r="324" spans="1:12" x14ac:dyDescent="0.25">
      <c r="A324" s="55">
        <v>43556</v>
      </c>
      <c r="B324" s="53">
        <v>172</v>
      </c>
      <c r="C324" s="53">
        <v>220</v>
      </c>
      <c r="D324" s="70">
        <v>129688</v>
      </c>
      <c r="E324" s="53">
        <v>218</v>
      </c>
      <c r="F324" s="56">
        <v>46</v>
      </c>
      <c r="G324" s="54">
        <v>104052</v>
      </c>
      <c r="H324" s="57">
        <v>243</v>
      </c>
      <c r="I324" s="56">
        <v>0</v>
      </c>
      <c r="J324" s="54">
        <v>1556306</v>
      </c>
      <c r="K324" s="54">
        <v>560372</v>
      </c>
      <c r="L324" s="54">
        <v>2116678</v>
      </c>
    </row>
    <row r="325" spans="1:12" x14ac:dyDescent="0.25">
      <c r="A325" s="55">
        <v>43556</v>
      </c>
      <c r="B325" s="53">
        <v>173</v>
      </c>
      <c r="C325" s="53">
        <v>220</v>
      </c>
      <c r="D325" s="70">
        <v>130442</v>
      </c>
      <c r="E325" s="53">
        <v>218</v>
      </c>
      <c r="F325" s="56">
        <v>45</v>
      </c>
      <c r="G325" s="54">
        <v>101790</v>
      </c>
      <c r="H325" s="57">
        <v>243</v>
      </c>
      <c r="I325" s="56">
        <v>0</v>
      </c>
      <c r="J325" s="54">
        <v>1556306</v>
      </c>
      <c r="K325" s="54">
        <v>558864</v>
      </c>
      <c r="L325" s="54">
        <v>2115170</v>
      </c>
    </row>
    <row r="326" spans="1:12" x14ac:dyDescent="0.25">
      <c r="A326" s="55">
        <v>43556</v>
      </c>
      <c r="B326" s="53">
        <v>174</v>
      </c>
      <c r="C326" s="53">
        <v>220</v>
      </c>
      <c r="D326" s="70">
        <v>131196</v>
      </c>
      <c r="E326" s="53">
        <v>218</v>
      </c>
      <c r="F326" s="56">
        <v>44</v>
      </c>
      <c r="G326" s="54">
        <v>99528</v>
      </c>
      <c r="H326" s="57">
        <v>243</v>
      </c>
      <c r="I326" s="56">
        <v>0</v>
      </c>
      <c r="J326" s="54">
        <v>1556306</v>
      </c>
      <c r="K326" s="54">
        <v>557356</v>
      </c>
      <c r="L326" s="54">
        <v>2113662</v>
      </c>
    </row>
    <row r="327" spans="1:12" x14ac:dyDescent="0.25">
      <c r="A327" s="55">
        <v>43556</v>
      </c>
      <c r="B327" s="53">
        <v>175</v>
      </c>
      <c r="C327" s="53">
        <v>220</v>
      </c>
      <c r="D327" s="70">
        <v>131950</v>
      </c>
      <c r="E327" s="53">
        <v>218</v>
      </c>
      <c r="F327" s="56">
        <v>43</v>
      </c>
      <c r="G327" s="54">
        <v>97266</v>
      </c>
      <c r="H327" s="57">
        <v>243</v>
      </c>
      <c r="I327" s="56">
        <v>0</v>
      </c>
      <c r="J327" s="54">
        <v>1556306</v>
      </c>
      <c r="K327" s="54">
        <v>555848</v>
      </c>
      <c r="L327" s="54">
        <v>2112154</v>
      </c>
    </row>
    <row r="328" spans="1:12" x14ac:dyDescent="0.25">
      <c r="A328" s="55">
        <v>43556</v>
      </c>
      <c r="B328" s="53">
        <v>176</v>
      </c>
      <c r="C328" s="53">
        <v>220</v>
      </c>
      <c r="D328" s="70">
        <v>132704</v>
      </c>
      <c r="E328" s="53">
        <v>218</v>
      </c>
      <c r="F328" s="56">
        <v>42</v>
      </c>
      <c r="G328" s="54">
        <v>95004</v>
      </c>
      <c r="H328" s="57">
        <v>243</v>
      </c>
      <c r="I328" s="56">
        <v>0</v>
      </c>
      <c r="J328" s="54">
        <v>1556306</v>
      </c>
      <c r="K328" s="54">
        <v>554340</v>
      </c>
      <c r="L328" s="54">
        <v>2110646</v>
      </c>
    </row>
    <row r="329" spans="1:12" x14ac:dyDescent="0.25">
      <c r="A329" s="55">
        <v>43556</v>
      </c>
      <c r="B329" s="53">
        <v>177</v>
      </c>
      <c r="C329" s="53">
        <v>220</v>
      </c>
      <c r="D329" s="70">
        <v>133458</v>
      </c>
      <c r="E329" s="53">
        <v>218</v>
      </c>
      <c r="F329" s="56">
        <v>41</v>
      </c>
      <c r="G329" s="54">
        <v>92742</v>
      </c>
      <c r="H329" s="57">
        <v>243</v>
      </c>
      <c r="I329" s="56">
        <v>0</v>
      </c>
      <c r="J329" s="54">
        <v>1556306</v>
      </c>
      <c r="K329" s="54">
        <v>552832</v>
      </c>
      <c r="L329" s="54">
        <v>2109138</v>
      </c>
    </row>
    <row r="330" spans="1:12" x14ac:dyDescent="0.25">
      <c r="A330" s="55">
        <v>43556</v>
      </c>
      <c r="B330" s="53">
        <v>178</v>
      </c>
      <c r="C330" s="53">
        <v>220</v>
      </c>
      <c r="D330" s="70">
        <v>134212</v>
      </c>
      <c r="E330" s="53">
        <v>218</v>
      </c>
      <c r="F330" s="56">
        <v>40</v>
      </c>
      <c r="G330" s="54">
        <v>90480</v>
      </c>
      <c r="H330" s="57">
        <v>243</v>
      </c>
      <c r="I330" s="56">
        <v>0</v>
      </c>
      <c r="J330" s="54">
        <v>1556306</v>
      </c>
      <c r="K330" s="54">
        <v>551324</v>
      </c>
      <c r="L330" s="54">
        <v>2107630</v>
      </c>
    </row>
    <row r="331" spans="1:12" x14ac:dyDescent="0.25">
      <c r="A331" s="55">
        <v>43556</v>
      </c>
      <c r="B331" s="53">
        <v>179</v>
      </c>
      <c r="C331" s="53">
        <v>220</v>
      </c>
      <c r="D331" s="70">
        <v>134966</v>
      </c>
      <c r="E331" s="53">
        <v>218</v>
      </c>
      <c r="F331" s="56">
        <v>39</v>
      </c>
      <c r="G331" s="54">
        <v>88218</v>
      </c>
      <c r="H331" s="57">
        <v>243</v>
      </c>
      <c r="I331" s="56">
        <v>0</v>
      </c>
      <c r="J331" s="54">
        <v>1556306</v>
      </c>
      <c r="K331" s="54">
        <v>549816</v>
      </c>
      <c r="L331" s="54">
        <v>2106122</v>
      </c>
    </row>
    <row r="332" spans="1:12" x14ac:dyDescent="0.25">
      <c r="A332" s="55">
        <v>43556</v>
      </c>
      <c r="B332" s="53">
        <v>180</v>
      </c>
      <c r="C332" s="53">
        <v>220</v>
      </c>
      <c r="D332" s="70">
        <v>135720</v>
      </c>
      <c r="E332" s="53">
        <v>218</v>
      </c>
      <c r="F332" s="56">
        <v>38</v>
      </c>
      <c r="G332" s="54">
        <v>85956</v>
      </c>
      <c r="H332" s="57">
        <v>243</v>
      </c>
      <c r="I332" s="56">
        <v>0</v>
      </c>
      <c r="J332" s="54">
        <v>1556306</v>
      </c>
      <c r="K332" s="54">
        <v>548308</v>
      </c>
      <c r="L332" s="54">
        <v>2104614</v>
      </c>
    </row>
    <row r="333" spans="1:12" x14ac:dyDescent="0.25">
      <c r="A333" s="55">
        <v>43556</v>
      </c>
      <c r="B333" s="53">
        <v>181</v>
      </c>
      <c r="C333" s="53">
        <v>220</v>
      </c>
      <c r="D333" s="70">
        <v>136474</v>
      </c>
      <c r="E333" s="53">
        <v>218</v>
      </c>
      <c r="F333" s="56">
        <v>37</v>
      </c>
      <c r="G333" s="54">
        <v>83694</v>
      </c>
      <c r="H333" s="57">
        <v>243</v>
      </c>
      <c r="I333" s="56">
        <v>0</v>
      </c>
      <c r="J333" s="54">
        <v>1556306</v>
      </c>
      <c r="K333" s="54">
        <v>546800</v>
      </c>
      <c r="L333" s="54">
        <v>2103106</v>
      </c>
    </row>
    <row r="334" spans="1:12" x14ac:dyDescent="0.25">
      <c r="A334" s="55">
        <v>43556</v>
      </c>
      <c r="B334" s="53">
        <v>182</v>
      </c>
      <c r="C334" s="53">
        <v>220</v>
      </c>
      <c r="D334" s="70">
        <v>137228</v>
      </c>
      <c r="E334" s="53">
        <v>218</v>
      </c>
      <c r="F334" s="56">
        <v>36</v>
      </c>
      <c r="G334" s="54">
        <v>81432</v>
      </c>
      <c r="H334" s="57">
        <v>243</v>
      </c>
      <c r="I334" s="56">
        <v>0</v>
      </c>
      <c r="J334" s="54">
        <v>1556306</v>
      </c>
      <c r="K334" s="54">
        <v>545292</v>
      </c>
      <c r="L334" s="54">
        <v>2101598</v>
      </c>
    </row>
    <row r="335" spans="1:12" x14ac:dyDescent="0.25">
      <c r="A335" s="55">
        <v>43556</v>
      </c>
      <c r="B335" s="53">
        <v>183</v>
      </c>
      <c r="C335" s="53">
        <v>220</v>
      </c>
      <c r="D335" s="70">
        <v>137982</v>
      </c>
      <c r="E335" s="53">
        <v>218</v>
      </c>
      <c r="F335" s="56">
        <v>35</v>
      </c>
      <c r="G335" s="54">
        <v>79170</v>
      </c>
      <c r="H335" s="57">
        <v>243</v>
      </c>
      <c r="I335" s="56">
        <v>0</v>
      </c>
      <c r="J335" s="54">
        <v>1556306</v>
      </c>
      <c r="K335" s="54">
        <v>543784</v>
      </c>
      <c r="L335" s="54">
        <v>2100090</v>
      </c>
    </row>
    <row r="336" spans="1:12" x14ac:dyDescent="0.25">
      <c r="A336" s="55">
        <v>43556</v>
      </c>
      <c r="B336" s="53">
        <v>184</v>
      </c>
      <c r="C336" s="53">
        <v>220</v>
      </c>
      <c r="D336" s="70">
        <v>138736</v>
      </c>
      <c r="E336" s="53">
        <v>218</v>
      </c>
      <c r="F336" s="56">
        <v>34</v>
      </c>
      <c r="G336" s="54">
        <v>76908</v>
      </c>
      <c r="H336" s="57">
        <v>243</v>
      </c>
      <c r="I336" s="56">
        <v>0</v>
      </c>
      <c r="J336" s="54">
        <v>1556306</v>
      </c>
      <c r="K336" s="54">
        <v>542276</v>
      </c>
      <c r="L336" s="54">
        <v>2098582</v>
      </c>
    </row>
    <row r="337" spans="1:12" x14ac:dyDescent="0.25">
      <c r="A337" s="55">
        <v>43556</v>
      </c>
      <c r="B337" s="53">
        <v>185</v>
      </c>
      <c r="C337" s="53">
        <v>220</v>
      </c>
      <c r="D337" s="70">
        <v>139490</v>
      </c>
      <c r="E337" s="53">
        <v>218</v>
      </c>
      <c r="F337" s="56">
        <v>33</v>
      </c>
      <c r="G337" s="54">
        <v>74646</v>
      </c>
      <c r="H337" s="57">
        <v>243</v>
      </c>
      <c r="I337" s="56">
        <v>0</v>
      </c>
      <c r="J337" s="54">
        <v>1556306</v>
      </c>
      <c r="K337" s="54">
        <v>540768</v>
      </c>
      <c r="L337" s="54">
        <v>2097074</v>
      </c>
    </row>
    <row r="338" spans="1:12" x14ac:dyDescent="0.25">
      <c r="A338" s="55">
        <v>43556</v>
      </c>
      <c r="B338" s="53">
        <v>186</v>
      </c>
      <c r="C338" s="53">
        <v>220</v>
      </c>
      <c r="D338" s="70">
        <v>140244</v>
      </c>
      <c r="E338" s="53">
        <v>218</v>
      </c>
      <c r="F338" s="56">
        <v>32</v>
      </c>
      <c r="G338" s="54">
        <v>72384</v>
      </c>
      <c r="H338" s="57">
        <v>243</v>
      </c>
      <c r="I338" s="56">
        <v>0</v>
      </c>
      <c r="J338" s="54">
        <v>1556306</v>
      </c>
      <c r="K338" s="54">
        <v>539260</v>
      </c>
      <c r="L338" s="54">
        <v>2095566</v>
      </c>
    </row>
    <row r="339" spans="1:12" x14ac:dyDescent="0.25">
      <c r="A339" s="55">
        <v>43556</v>
      </c>
      <c r="B339" s="53">
        <v>187</v>
      </c>
      <c r="C339" s="53">
        <v>220</v>
      </c>
      <c r="D339" s="70">
        <v>140998</v>
      </c>
      <c r="E339" s="53">
        <v>218</v>
      </c>
      <c r="F339" s="56">
        <v>31</v>
      </c>
      <c r="G339" s="54">
        <v>70122</v>
      </c>
      <c r="H339" s="57">
        <v>243</v>
      </c>
      <c r="I339" s="56">
        <v>0</v>
      </c>
      <c r="J339" s="54">
        <v>1556306</v>
      </c>
      <c r="K339" s="54">
        <v>537752</v>
      </c>
      <c r="L339" s="54">
        <v>2094058</v>
      </c>
    </row>
    <row r="340" spans="1:12" x14ac:dyDescent="0.25">
      <c r="A340" s="55">
        <v>43556</v>
      </c>
      <c r="B340" s="53">
        <v>188</v>
      </c>
      <c r="C340" s="53">
        <v>220</v>
      </c>
      <c r="D340" s="70">
        <v>141752</v>
      </c>
      <c r="E340" s="53">
        <v>218</v>
      </c>
      <c r="F340" s="56">
        <v>30</v>
      </c>
      <c r="G340" s="54">
        <v>67860</v>
      </c>
      <c r="H340" s="57">
        <v>243</v>
      </c>
      <c r="I340" s="56">
        <v>0</v>
      </c>
      <c r="J340" s="54">
        <v>1556306</v>
      </c>
      <c r="K340" s="54">
        <v>536244</v>
      </c>
      <c r="L340" s="54">
        <v>2092550</v>
      </c>
    </row>
    <row r="341" spans="1:12" x14ac:dyDescent="0.25">
      <c r="A341" s="55">
        <v>43556</v>
      </c>
      <c r="B341" s="53">
        <v>189</v>
      </c>
      <c r="C341" s="53">
        <v>220</v>
      </c>
      <c r="D341" s="70">
        <v>142506</v>
      </c>
      <c r="E341" s="53">
        <v>218</v>
      </c>
      <c r="F341" s="56">
        <v>29</v>
      </c>
      <c r="G341" s="54">
        <v>65598</v>
      </c>
      <c r="H341" s="57">
        <v>243</v>
      </c>
      <c r="I341" s="56">
        <v>0</v>
      </c>
      <c r="J341" s="54">
        <v>1556306</v>
      </c>
      <c r="K341" s="54">
        <v>534736</v>
      </c>
      <c r="L341" s="54">
        <v>2091042</v>
      </c>
    </row>
    <row r="342" spans="1:12" x14ac:dyDescent="0.25">
      <c r="A342" s="55">
        <v>43556</v>
      </c>
      <c r="B342" s="53">
        <v>190</v>
      </c>
      <c r="C342" s="53">
        <v>220</v>
      </c>
      <c r="D342" s="70">
        <v>143260</v>
      </c>
      <c r="E342" s="53">
        <v>218</v>
      </c>
      <c r="F342" s="56">
        <v>28</v>
      </c>
      <c r="G342" s="54">
        <v>63336</v>
      </c>
      <c r="H342" s="57">
        <v>243</v>
      </c>
      <c r="I342" s="56">
        <v>0</v>
      </c>
      <c r="J342" s="54">
        <v>1556306</v>
      </c>
      <c r="K342" s="54">
        <v>533228</v>
      </c>
      <c r="L342" s="54">
        <v>2089534</v>
      </c>
    </row>
    <row r="343" spans="1:12" x14ac:dyDescent="0.25">
      <c r="A343" s="55">
        <v>43556</v>
      </c>
      <c r="B343" s="53">
        <v>191</v>
      </c>
      <c r="C343" s="53">
        <v>220</v>
      </c>
      <c r="D343" s="70">
        <v>144014</v>
      </c>
      <c r="E343" s="53">
        <v>218</v>
      </c>
      <c r="F343" s="56">
        <v>27</v>
      </c>
      <c r="G343" s="54">
        <v>61074</v>
      </c>
      <c r="H343" s="57">
        <v>243</v>
      </c>
      <c r="I343" s="56">
        <v>0</v>
      </c>
      <c r="J343" s="54">
        <v>1556306</v>
      </c>
      <c r="K343" s="54">
        <v>531720</v>
      </c>
      <c r="L343" s="54">
        <v>2088026</v>
      </c>
    </row>
    <row r="344" spans="1:12" x14ac:dyDescent="0.25">
      <c r="A344" s="55">
        <v>43556</v>
      </c>
      <c r="B344" s="53">
        <v>192</v>
      </c>
      <c r="C344" s="53">
        <v>220</v>
      </c>
      <c r="D344" s="70">
        <v>144768</v>
      </c>
      <c r="E344" s="53">
        <v>218</v>
      </c>
      <c r="F344" s="56">
        <v>26</v>
      </c>
      <c r="G344" s="54">
        <v>58812</v>
      </c>
      <c r="H344" s="57">
        <v>243</v>
      </c>
      <c r="I344" s="56">
        <v>0</v>
      </c>
      <c r="J344" s="54">
        <v>1556306</v>
      </c>
      <c r="K344" s="54">
        <v>530212</v>
      </c>
      <c r="L344" s="54">
        <v>2086518</v>
      </c>
    </row>
    <row r="345" spans="1:12" x14ac:dyDescent="0.25">
      <c r="A345" s="55">
        <v>43556</v>
      </c>
      <c r="B345" s="53">
        <v>193</v>
      </c>
      <c r="C345" s="53">
        <v>220</v>
      </c>
      <c r="D345" s="70">
        <v>145522</v>
      </c>
      <c r="E345" s="53">
        <v>218</v>
      </c>
      <c r="F345" s="56">
        <v>25</v>
      </c>
      <c r="G345" s="54">
        <v>56550</v>
      </c>
      <c r="H345" s="57">
        <v>243</v>
      </c>
      <c r="I345" s="56">
        <v>0</v>
      </c>
      <c r="J345" s="54">
        <v>1556306</v>
      </c>
      <c r="K345" s="54">
        <v>528704</v>
      </c>
      <c r="L345" s="54">
        <v>2085010</v>
      </c>
    </row>
    <row r="346" spans="1:12" x14ac:dyDescent="0.25">
      <c r="A346" s="55">
        <v>43556</v>
      </c>
      <c r="B346" s="53">
        <v>194</v>
      </c>
      <c r="C346" s="53">
        <v>220</v>
      </c>
      <c r="D346" s="70">
        <v>146276</v>
      </c>
      <c r="E346" s="53">
        <v>218</v>
      </c>
      <c r="F346" s="56">
        <v>24</v>
      </c>
      <c r="G346" s="54">
        <v>54288</v>
      </c>
      <c r="H346" s="57">
        <v>243</v>
      </c>
      <c r="I346" s="56">
        <v>0</v>
      </c>
      <c r="J346" s="54">
        <v>1556306</v>
      </c>
      <c r="K346" s="54">
        <v>527196</v>
      </c>
      <c r="L346" s="54">
        <v>2083502</v>
      </c>
    </row>
    <row r="347" spans="1:12" x14ac:dyDescent="0.25">
      <c r="A347" s="55">
        <v>43556</v>
      </c>
      <c r="B347" s="53">
        <v>195</v>
      </c>
      <c r="C347" s="53">
        <v>220</v>
      </c>
      <c r="D347" s="70">
        <v>147030</v>
      </c>
      <c r="E347" s="53">
        <v>218</v>
      </c>
      <c r="F347" s="56">
        <v>23</v>
      </c>
      <c r="G347" s="54">
        <v>52026</v>
      </c>
      <c r="H347" s="57">
        <v>243</v>
      </c>
      <c r="I347" s="56">
        <v>0</v>
      </c>
      <c r="J347" s="54">
        <v>1556306</v>
      </c>
      <c r="K347" s="54">
        <v>525688</v>
      </c>
      <c r="L347" s="54">
        <v>2081994</v>
      </c>
    </row>
    <row r="348" spans="1:12" x14ac:dyDescent="0.25">
      <c r="A348" s="55">
        <v>43556</v>
      </c>
      <c r="B348" s="53">
        <v>196</v>
      </c>
      <c r="C348" s="53">
        <v>220</v>
      </c>
      <c r="D348" s="70">
        <v>147784</v>
      </c>
      <c r="E348" s="53">
        <v>218</v>
      </c>
      <c r="F348" s="56">
        <v>22</v>
      </c>
      <c r="G348" s="54">
        <v>49764</v>
      </c>
      <c r="H348" s="57">
        <v>243</v>
      </c>
      <c r="I348" s="56">
        <v>0</v>
      </c>
      <c r="J348" s="54">
        <v>1556306</v>
      </c>
      <c r="K348" s="54">
        <v>524180</v>
      </c>
      <c r="L348" s="54">
        <v>2080486</v>
      </c>
    </row>
    <row r="349" spans="1:12" x14ac:dyDescent="0.25">
      <c r="A349" s="55">
        <v>43556</v>
      </c>
      <c r="B349" s="53">
        <v>197</v>
      </c>
      <c r="C349" s="53">
        <v>220</v>
      </c>
      <c r="D349" s="70">
        <v>148538</v>
      </c>
      <c r="E349" s="53">
        <v>218</v>
      </c>
      <c r="F349" s="56">
        <v>21</v>
      </c>
      <c r="G349" s="54">
        <v>47502</v>
      </c>
      <c r="H349" s="57">
        <v>243</v>
      </c>
      <c r="I349" s="56">
        <v>0</v>
      </c>
      <c r="J349" s="54">
        <v>1556306</v>
      </c>
      <c r="K349" s="54">
        <v>522672</v>
      </c>
      <c r="L349" s="54">
        <v>2078978</v>
      </c>
    </row>
    <row r="350" spans="1:12" x14ac:dyDescent="0.25">
      <c r="A350" s="55">
        <v>43556</v>
      </c>
      <c r="B350" s="53">
        <v>198</v>
      </c>
      <c r="C350" s="53">
        <v>220</v>
      </c>
      <c r="D350" s="70">
        <v>149292</v>
      </c>
      <c r="E350" s="53">
        <v>218</v>
      </c>
      <c r="F350" s="56">
        <v>20</v>
      </c>
      <c r="G350" s="54">
        <v>45240</v>
      </c>
      <c r="H350" s="57">
        <v>243</v>
      </c>
      <c r="I350" s="56">
        <v>0</v>
      </c>
      <c r="J350" s="54">
        <v>1556306</v>
      </c>
      <c r="K350" s="54">
        <v>521164</v>
      </c>
      <c r="L350" s="54">
        <v>2077470</v>
      </c>
    </row>
    <row r="351" spans="1:12" x14ac:dyDescent="0.25">
      <c r="A351" s="55">
        <v>43556</v>
      </c>
      <c r="B351" s="53">
        <v>199</v>
      </c>
      <c r="C351" s="53">
        <v>220</v>
      </c>
      <c r="D351" s="70">
        <v>150046</v>
      </c>
      <c r="E351" s="53">
        <v>218</v>
      </c>
      <c r="F351" s="56">
        <v>19</v>
      </c>
      <c r="G351" s="54">
        <v>42978</v>
      </c>
      <c r="H351" s="57">
        <v>243</v>
      </c>
      <c r="I351" s="56">
        <v>0</v>
      </c>
      <c r="J351" s="54">
        <v>1556306</v>
      </c>
      <c r="K351" s="54">
        <v>519656</v>
      </c>
      <c r="L351" s="54">
        <v>2075962</v>
      </c>
    </row>
    <row r="352" spans="1:12" x14ac:dyDescent="0.25">
      <c r="A352" s="55">
        <v>43556</v>
      </c>
      <c r="B352" s="53">
        <v>200</v>
      </c>
      <c r="C352" s="53">
        <v>220</v>
      </c>
      <c r="D352" s="70">
        <v>150800</v>
      </c>
      <c r="E352" s="53">
        <v>218</v>
      </c>
      <c r="F352" s="56">
        <v>18</v>
      </c>
      <c r="G352" s="54">
        <v>40716</v>
      </c>
      <c r="H352" s="57">
        <v>243</v>
      </c>
      <c r="I352" s="56">
        <v>0</v>
      </c>
      <c r="J352" s="54">
        <v>1556306</v>
      </c>
      <c r="K352" s="54">
        <v>518148</v>
      </c>
      <c r="L352" s="54">
        <v>2074454</v>
      </c>
    </row>
    <row r="353" spans="1:12" x14ac:dyDescent="0.25">
      <c r="A353" s="55">
        <v>43556</v>
      </c>
      <c r="B353" s="53">
        <v>201</v>
      </c>
      <c r="C353" s="53">
        <v>220</v>
      </c>
      <c r="D353" s="70">
        <v>151554</v>
      </c>
      <c r="E353" s="53">
        <v>218</v>
      </c>
      <c r="F353" s="56">
        <v>17</v>
      </c>
      <c r="G353" s="54">
        <v>38454</v>
      </c>
      <c r="H353" s="57">
        <v>243</v>
      </c>
      <c r="I353" s="56">
        <v>0</v>
      </c>
      <c r="J353" s="54">
        <v>1556306</v>
      </c>
      <c r="K353" s="54">
        <v>516640</v>
      </c>
      <c r="L353" s="54">
        <v>2072946</v>
      </c>
    </row>
    <row r="354" spans="1:12" x14ac:dyDescent="0.25">
      <c r="A354" s="55">
        <v>43556</v>
      </c>
      <c r="B354" s="53">
        <v>202</v>
      </c>
      <c r="C354" s="53">
        <v>220</v>
      </c>
      <c r="D354" s="70">
        <v>152308</v>
      </c>
      <c r="E354" s="53">
        <v>218</v>
      </c>
      <c r="F354" s="56">
        <v>16</v>
      </c>
      <c r="G354" s="54">
        <v>36192</v>
      </c>
      <c r="H354" s="57">
        <v>243</v>
      </c>
      <c r="I354" s="56">
        <v>0</v>
      </c>
      <c r="J354" s="54">
        <v>1556306</v>
      </c>
      <c r="K354" s="54">
        <v>515132</v>
      </c>
      <c r="L354" s="54">
        <v>2071438</v>
      </c>
    </row>
    <row r="355" spans="1:12" x14ac:dyDescent="0.25">
      <c r="A355" s="55">
        <v>43556</v>
      </c>
      <c r="B355" s="53">
        <v>203</v>
      </c>
      <c r="C355" s="53">
        <v>220</v>
      </c>
      <c r="D355" s="70">
        <v>153062</v>
      </c>
      <c r="E355" s="53">
        <v>218</v>
      </c>
      <c r="F355" s="56">
        <v>15</v>
      </c>
      <c r="G355" s="54">
        <v>33930</v>
      </c>
      <c r="H355" s="57">
        <v>243</v>
      </c>
      <c r="I355" s="56">
        <v>0</v>
      </c>
      <c r="J355" s="54">
        <v>1556306</v>
      </c>
      <c r="K355" s="54">
        <v>513624</v>
      </c>
      <c r="L355" s="54">
        <v>2069930</v>
      </c>
    </row>
    <row r="356" spans="1:12" x14ac:dyDescent="0.25">
      <c r="A356" s="55">
        <v>43556</v>
      </c>
      <c r="B356" s="53">
        <v>204</v>
      </c>
      <c r="C356" s="53">
        <v>220</v>
      </c>
      <c r="D356" s="70">
        <v>153816</v>
      </c>
      <c r="E356" s="53">
        <v>218</v>
      </c>
      <c r="F356" s="56">
        <v>14</v>
      </c>
      <c r="G356" s="54">
        <v>31668</v>
      </c>
      <c r="H356" s="57">
        <v>243</v>
      </c>
      <c r="I356" s="56">
        <v>0</v>
      </c>
      <c r="J356" s="54">
        <v>1556306</v>
      </c>
      <c r="K356" s="54">
        <v>512116</v>
      </c>
      <c r="L356" s="54">
        <v>2068422</v>
      </c>
    </row>
    <row r="357" spans="1:12" x14ac:dyDescent="0.25">
      <c r="A357" s="55">
        <v>43556</v>
      </c>
      <c r="B357" s="53">
        <v>205</v>
      </c>
      <c r="C357" s="53">
        <v>220</v>
      </c>
      <c r="D357" s="70">
        <v>154570</v>
      </c>
      <c r="E357" s="53">
        <v>218</v>
      </c>
      <c r="F357" s="56">
        <v>13</v>
      </c>
      <c r="G357" s="54">
        <v>29406</v>
      </c>
      <c r="H357" s="57">
        <v>243</v>
      </c>
      <c r="I357" s="56">
        <v>0</v>
      </c>
      <c r="J357" s="54">
        <v>1556306</v>
      </c>
      <c r="K357" s="54">
        <v>510608</v>
      </c>
      <c r="L357" s="54">
        <v>2066914</v>
      </c>
    </row>
    <row r="358" spans="1:12" x14ac:dyDescent="0.25">
      <c r="A358" s="55">
        <v>43556</v>
      </c>
      <c r="B358" s="53">
        <v>206</v>
      </c>
      <c r="C358" s="53">
        <v>220</v>
      </c>
      <c r="D358" s="70">
        <v>155324</v>
      </c>
      <c r="E358" s="53">
        <v>218</v>
      </c>
      <c r="F358" s="56">
        <v>12</v>
      </c>
      <c r="G358" s="54">
        <v>27144</v>
      </c>
      <c r="H358" s="57">
        <v>243</v>
      </c>
      <c r="I358" s="56">
        <v>0</v>
      </c>
      <c r="J358" s="54">
        <v>1556306</v>
      </c>
      <c r="K358" s="54">
        <v>509100</v>
      </c>
      <c r="L358" s="54">
        <v>2065406</v>
      </c>
    </row>
    <row r="359" spans="1:12" x14ac:dyDescent="0.25">
      <c r="A359" s="55">
        <v>43556</v>
      </c>
      <c r="B359" s="53">
        <v>207</v>
      </c>
      <c r="C359" s="53">
        <v>220</v>
      </c>
      <c r="D359" s="70">
        <v>156078</v>
      </c>
      <c r="E359" s="53">
        <v>218</v>
      </c>
      <c r="F359" s="56">
        <v>11</v>
      </c>
      <c r="G359" s="54">
        <v>24882</v>
      </c>
      <c r="H359" s="57">
        <v>243</v>
      </c>
      <c r="I359" s="56">
        <v>0</v>
      </c>
      <c r="J359" s="54">
        <v>1556306</v>
      </c>
      <c r="K359" s="54">
        <v>507592</v>
      </c>
      <c r="L359" s="54">
        <v>2063898</v>
      </c>
    </row>
    <row r="360" spans="1:12" x14ac:dyDescent="0.25">
      <c r="A360" s="55">
        <v>43556</v>
      </c>
      <c r="B360" s="53">
        <v>208</v>
      </c>
      <c r="C360" s="53">
        <v>220</v>
      </c>
      <c r="D360" s="70">
        <v>156832</v>
      </c>
      <c r="E360" s="53">
        <v>218</v>
      </c>
      <c r="F360" s="56">
        <v>10</v>
      </c>
      <c r="G360" s="54">
        <v>22620</v>
      </c>
      <c r="H360" s="57">
        <v>243</v>
      </c>
      <c r="I360" s="56">
        <v>0</v>
      </c>
      <c r="J360" s="54">
        <v>1556306</v>
      </c>
      <c r="K360" s="54">
        <v>506084</v>
      </c>
      <c r="L360" s="54">
        <v>2062390</v>
      </c>
    </row>
    <row r="361" spans="1:12" x14ac:dyDescent="0.25">
      <c r="A361" s="55">
        <v>43556</v>
      </c>
      <c r="B361" s="53">
        <v>209</v>
      </c>
      <c r="C361" s="53">
        <v>220</v>
      </c>
      <c r="D361" s="70">
        <v>157586</v>
      </c>
      <c r="E361" s="53">
        <v>218</v>
      </c>
      <c r="F361" s="56">
        <v>9</v>
      </c>
      <c r="G361" s="54">
        <v>20358</v>
      </c>
      <c r="H361" s="57">
        <v>243</v>
      </c>
      <c r="I361" s="56">
        <v>0</v>
      </c>
      <c r="J361" s="54">
        <v>1556306</v>
      </c>
      <c r="K361" s="54">
        <v>504576</v>
      </c>
      <c r="L361" s="54">
        <v>2060882</v>
      </c>
    </row>
    <row r="362" spans="1:12" x14ac:dyDescent="0.25">
      <c r="A362" s="55">
        <v>43556</v>
      </c>
      <c r="B362" s="53">
        <v>210</v>
      </c>
      <c r="C362" s="53">
        <v>220</v>
      </c>
      <c r="D362" s="70">
        <v>158340</v>
      </c>
      <c r="E362" s="53">
        <v>218</v>
      </c>
      <c r="F362" s="56">
        <v>8</v>
      </c>
      <c r="G362" s="54">
        <v>18096</v>
      </c>
      <c r="H362" s="57">
        <v>243</v>
      </c>
      <c r="I362" s="56">
        <v>0</v>
      </c>
      <c r="J362" s="54">
        <v>1556306</v>
      </c>
      <c r="K362" s="54">
        <v>503068</v>
      </c>
      <c r="L362" s="54">
        <v>2059374</v>
      </c>
    </row>
    <row r="363" spans="1:12" x14ac:dyDescent="0.25">
      <c r="A363" s="55">
        <v>43556</v>
      </c>
      <c r="B363" s="53">
        <v>211</v>
      </c>
      <c r="C363" s="53">
        <v>220</v>
      </c>
      <c r="D363" s="70">
        <v>159094</v>
      </c>
      <c r="E363" s="53">
        <v>218</v>
      </c>
      <c r="F363" s="56">
        <v>7</v>
      </c>
      <c r="G363" s="54">
        <v>15834</v>
      </c>
      <c r="H363" s="57">
        <v>243</v>
      </c>
      <c r="I363" s="56">
        <v>0</v>
      </c>
      <c r="J363" s="54">
        <v>1556306</v>
      </c>
      <c r="K363" s="54">
        <v>501560</v>
      </c>
      <c r="L363" s="54">
        <v>2057866</v>
      </c>
    </row>
    <row r="364" spans="1:12" x14ac:dyDescent="0.25">
      <c r="A364" s="55">
        <v>43556</v>
      </c>
      <c r="B364" s="53">
        <v>212</v>
      </c>
      <c r="C364" s="53">
        <v>220</v>
      </c>
      <c r="D364" s="70">
        <v>159848</v>
      </c>
      <c r="E364" s="53">
        <v>218</v>
      </c>
      <c r="F364" s="56">
        <v>6</v>
      </c>
      <c r="G364" s="54">
        <v>13572</v>
      </c>
      <c r="H364" s="57">
        <v>243</v>
      </c>
      <c r="I364" s="56">
        <v>0</v>
      </c>
      <c r="J364" s="54">
        <v>1556306</v>
      </c>
      <c r="K364" s="54">
        <v>500052</v>
      </c>
      <c r="L364" s="54">
        <v>2056358</v>
      </c>
    </row>
    <row r="365" spans="1:12" x14ac:dyDescent="0.25">
      <c r="A365" s="55">
        <v>43556</v>
      </c>
      <c r="B365" s="53">
        <v>213</v>
      </c>
      <c r="C365" s="53">
        <v>220</v>
      </c>
      <c r="D365" s="70">
        <v>160602</v>
      </c>
      <c r="E365" s="53">
        <v>218</v>
      </c>
      <c r="F365" s="56">
        <v>5</v>
      </c>
      <c r="G365" s="54">
        <v>11310</v>
      </c>
      <c r="H365" s="57">
        <v>243</v>
      </c>
      <c r="I365" s="56">
        <v>0</v>
      </c>
      <c r="J365" s="54">
        <v>1556306</v>
      </c>
      <c r="K365" s="54">
        <v>498544</v>
      </c>
      <c r="L365" s="54">
        <v>2054850</v>
      </c>
    </row>
    <row r="366" spans="1:12" x14ac:dyDescent="0.25">
      <c r="A366" s="55">
        <v>43556</v>
      </c>
      <c r="B366" s="53">
        <v>214</v>
      </c>
      <c r="C366" s="53">
        <v>220</v>
      </c>
      <c r="D366" s="70">
        <v>161356</v>
      </c>
      <c r="E366" s="53">
        <v>218</v>
      </c>
      <c r="F366" s="56">
        <v>4</v>
      </c>
      <c r="G366" s="54">
        <v>9048</v>
      </c>
      <c r="H366" s="57">
        <v>243</v>
      </c>
      <c r="I366" s="56">
        <v>0</v>
      </c>
      <c r="J366" s="54">
        <v>1556306</v>
      </c>
      <c r="K366" s="54">
        <v>497036</v>
      </c>
      <c r="L366" s="54">
        <v>2053342</v>
      </c>
    </row>
    <row r="367" spans="1:12" x14ac:dyDescent="0.25">
      <c r="A367" s="55">
        <v>43556</v>
      </c>
      <c r="B367" s="53">
        <v>215</v>
      </c>
      <c r="C367" s="53">
        <v>220</v>
      </c>
      <c r="D367" s="70">
        <v>162110</v>
      </c>
      <c r="E367" s="53">
        <v>218</v>
      </c>
      <c r="F367" s="56">
        <v>3</v>
      </c>
      <c r="G367" s="54">
        <v>6786</v>
      </c>
      <c r="H367" s="57">
        <v>243</v>
      </c>
      <c r="I367" s="56">
        <v>0</v>
      </c>
      <c r="J367" s="54">
        <v>1556306</v>
      </c>
      <c r="K367" s="54">
        <v>495528</v>
      </c>
      <c r="L367" s="54">
        <v>2051834</v>
      </c>
    </row>
    <row r="368" spans="1:12" x14ac:dyDescent="0.25">
      <c r="A368" s="55">
        <v>43556</v>
      </c>
      <c r="B368" s="53">
        <v>216</v>
      </c>
      <c r="C368" s="53">
        <v>220</v>
      </c>
      <c r="D368" s="70">
        <v>162864</v>
      </c>
      <c r="E368" s="53">
        <v>218</v>
      </c>
      <c r="F368" s="56">
        <v>2</v>
      </c>
      <c r="G368" s="54">
        <v>4524</v>
      </c>
      <c r="H368" s="57">
        <v>243</v>
      </c>
      <c r="I368" s="56">
        <v>0</v>
      </c>
      <c r="J368" s="54">
        <v>1556306</v>
      </c>
      <c r="K368" s="54">
        <v>494020</v>
      </c>
      <c r="L368" s="54">
        <v>2050326</v>
      </c>
    </row>
    <row r="369" spans="1:12" x14ac:dyDescent="0.25">
      <c r="A369" s="55">
        <v>43556</v>
      </c>
      <c r="B369" s="53">
        <v>217</v>
      </c>
      <c r="C369" s="53">
        <v>220</v>
      </c>
      <c r="D369" s="70">
        <v>163618</v>
      </c>
      <c r="E369" s="53">
        <v>218</v>
      </c>
      <c r="F369" s="56">
        <v>1</v>
      </c>
      <c r="G369" s="54">
        <v>2262</v>
      </c>
      <c r="H369" s="57">
        <v>243</v>
      </c>
      <c r="I369" s="56">
        <v>0</v>
      </c>
      <c r="J369" s="54">
        <v>1556306</v>
      </c>
      <c r="K369" s="54">
        <v>492512</v>
      </c>
      <c r="L369" s="54">
        <v>2048818</v>
      </c>
    </row>
    <row r="370" spans="1:12" x14ac:dyDescent="0.25">
      <c r="A370" s="55">
        <v>43556</v>
      </c>
      <c r="B370" s="53">
        <v>218</v>
      </c>
      <c r="C370" s="53">
        <v>220</v>
      </c>
      <c r="D370" s="70">
        <v>164372</v>
      </c>
      <c r="E370" s="53">
        <v>218</v>
      </c>
      <c r="F370" s="56">
        <v>0</v>
      </c>
      <c r="G370" s="54">
        <v>0</v>
      </c>
      <c r="H370" s="57">
        <v>243</v>
      </c>
      <c r="I370" s="56">
        <v>0</v>
      </c>
      <c r="J370" s="54">
        <v>1556306</v>
      </c>
      <c r="K370" s="54">
        <v>491004</v>
      </c>
      <c r="L370" s="54">
        <v>2047310</v>
      </c>
    </row>
    <row r="371" spans="1:12" x14ac:dyDescent="0.25">
      <c r="A371" s="55">
        <v>43556</v>
      </c>
      <c r="B371" s="53">
        <v>219</v>
      </c>
      <c r="C371" s="53">
        <v>220</v>
      </c>
      <c r="D371" s="70">
        <v>165126</v>
      </c>
      <c r="E371" s="53">
        <v>218</v>
      </c>
      <c r="F371" s="56">
        <v>0</v>
      </c>
      <c r="G371" s="54">
        <v>0</v>
      </c>
      <c r="H371" s="57">
        <v>243</v>
      </c>
      <c r="I371" s="56">
        <v>0</v>
      </c>
      <c r="J371" s="54">
        <v>1556306</v>
      </c>
      <c r="K371" s="54">
        <v>491758</v>
      </c>
      <c r="L371" s="54">
        <v>2048064</v>
      </c>
    </row>
    <row r="372" spans="1:12" x14ac:dyDescent="0.25">
      <c r="A372" s="55">
        <v>43556</v>
      </c>
      <c r="B372" s="53">
        <v>220</v>
      </c>
      <c r="C372" s="53">
        <v>220</v>
      </c>
      <c r="D372" s="70">
        <v>165880</v>
      </c>
      <c r="E372" s="53">
        <v>218</v>
      </c>
      <c r="F372" s="56">
        <v>0</v>
      </c>
      <c r="G372" s="54">
        <v>0</v>
      </c>
      <c r="H372" s="57">
        <v>243</v>
      </c>
      <c r="I372" s="56">
        <v>0</v>
      </c>
      <c r="J372" s="54">
        <v>1556306</v>
      </c>
      <c r="K372" s="54">
        <v>492512</v>
      </c>
      <c r="L372" s="54">
        <v>2048818</v>
      </c>
    </row>
    <row r="373" spans="1:12" x14ac:dyDescent="0.25">
      <c r="A373" s="55">
        <v>43556</v>
      </c>
      <c r="B373" s="53">
        <v>221</v>
      </c>
      <c r="C373" s="53">
        <v>220</v>
      </c>
      <c r="D373" s="70">
        <v>166634</v>
      </c>
      <c r="E373" s="53">
        <v>218</v>
      </c>
      <c r="F373" s="56">
        <v>0</v>
      </c>
      <c r="G373" s="54">
        <v>0</v>
      </c>
      <c r="H373" s="57">
        <v>243</v>
      </c>
      <c r="I373" s="56">
        <v>0</v>
      </c>
      <c r="J373" s="54">
        <v>1556306</v>
      </c>
      <c r="K373" s="54">
        <v>493266</v>
      </c>
      <c r="L373" s="54">
        <v>2049572</v>
      </c>
    </row>
    <row r="374" spans="1:12" x14ac:dyDescent="0.25">
      <c r="A374" s="55">
        <v>43556</v>
      </c>
      <c r="B374" s="53">
        <v>222</v>
      </c>
      <c r="C374" s="53">
        <v>220</v>
      </c>
      <c r="D374" s="70">
        <v>167388</v>
      </c>
      <c r="E374" s="53">
        <v>218</v>
      </c>
      <c r="F374" s="56">
        <v>0</v>
      </c>
      <c r="G374" s="54">
        <v>0</v>
      </c>
      <c r="H374" s="57">
        <v>243</v>
      </c>
      <c r="I374" s="56">
        <v>0</v>
      </c>
      <c r="J374" s="54">
        <v>1556306</v>
      </c>
      <c r="K374" s="54">
        <v>494020</v>
      </c>
      <c r="L374" s="54">
        <v>2050326</v>
      </c>
    </row>
    <row r="375" spans="1:12" x14ac:dyDescent="0.25">
      <c r="A375" s="55">
        <v>43556</v>
      </c>
      <c r="B375" s="53">
        <v>223</v>
      </c>
      <c r="C375" s="53">
        <v>220</v>
      </c>
      <c r="D375" s="70">
        <v>168142</v>
      </c>
      <c r="E375" s="53">
        <v>218</v>
      </c>
      <c r="F375" s="56">
        <v>0</v>
      </c>
      <c r="G375" s="54">
        <v>0</v>
      </c>
      <c r="H375" s="57">
        <v>243</v>
      </c>
      <c r="I375" s="56">
        <v>0</v>
      </c>
      <c r="J375" s="54">
        <v>1556306</v>
      </c>
      <c r="K375" s="54">
        <v>494774</v>
      </c>
      <c r="L375" s="54">
        <v>2051080</v>
      </c>
    </row>
    <row r="376" spans="1:12" x14ac:dyDescent="0.25">
      <c r="A376" s="55">
        <v>43556</v>
      </c>
      <c r="B376" s="53">
        <v>224</v>
      </c>
      <c r="C376" s="53">
        <v>220</v>
      </c>
      <c r="D376" s="70">
        <v>168896</v>
      </c>
      <c r="E376" s="53">
        <v>218</v>
      </c>
      <c r="F376" s="56">
        <v>0</v>
      </c>
      <c r="G376" s="54">
        <v>0</v>
      </c>
      <c r="H376" s="57">
        <v>243</v>
      </c>
      <c r="I376" s="56">
        <v>0</v>
      </c>
      <c r="J376" s="54">
        <v>1556306</v>
      </c>
      <c r="K376" s="54">
        <v>495528</v>
      </c>
      <c r="L376" s="54">
        <v>2051834</v>
      </c>
    </row>
    <row r="377" spans="1:12" x14ac:dyDescent="0.25">
      <c r="A377" s="55">
        <v>43556</v>
      </c>
      <c r="B377" s="53">
        <v>225</v>
      </c>
      <c r="C377" s="53">
        <v>220</v>
      </c>
      <c r="D377" s="70">
        <v>169650</v>
      </c>
      <c r="E377" s="53">
        <v>218</v>
      </c>
      <c r="F377" s="56">
        <v>0</v>
      </c>
      <c r="G377" s="54">
        <v>0</v>
      </c>
      <c r="H377" s="57">
        <v>243</v>
      </c>
      <c r="I377" s="56">
        <v>0</v>
      </c>
      <c r="J377" s="54">
        <v>1556306</v>
      </c>
      <c r="K377" s="54">
        <v>496282</v>
      </c>
      <c r="L377" s="54">
        <v>2052588</v>
      </c>
    </row>
    <row r="378" spans="1:12" x14ac:dyDescent="0.25">
      <c r="A378" s="55">
        <v>43556</v>
      </c>
      <c r="B378" s="53">
        <v>226</v>
      </c>
      <c r="C378" s="53">
        <v>220</v>
      </c>
      <c r="D378" s="70">
        <v>170404</v>
      </c>
      <c r="E378" s="53">
        <v>218</v>
      </c>
      <c r="F378" s="56">
        <v>0</v>
      </c>
      <c r="G378" s="54">
        <v>0</v>
      </c>
      <c r="H378" s="57">
        <v>243</v>
      </c>
      <c r="I378" s="56">
        <v>0</v>
      </c>
      <c r="J378" s="54">
        <v>1556306</v>
      </c>
      <c r="K378" s="54">
        <v>497036</v>
      </c>
      <c r="L378" s="54">
        <v>2053342</v>
      </c>
    </row>
    <row r="379" spans="1:12" x14ac:dyDescent="0.25">
      <c r="A379" s="55">
        <v>43556</v>
      </c>
      <c r="B379" s="53">
        <v>227</v>
      </c>
      <c r="C379" s="53">
        <v>220</v>
      </c>
      <c r="D379" s="70">
        <v>171158</v>
      </c>
      <c r="E379" s="53">
        <v>218</v>
      </c>
      <c r="F379" s="56">
        <v>0</v>
      </c>
      <c r="G379" s="54">
        <v>0</v>
      </c>
      <c r="H379" s="57">
        <v>243</v>
      </c>
      <c r="I379" s="56">
        <v>0</v>
      </c>
      <c r="J379" s="54">
        <v>1556306</v>
      </c>
      <c r="K379" s="54">
        <v>497790</v>
      </c>
      <c r="L379" s="54">
        <v>2054096</v>
      </c>
    </row>
    <row r="380" spans="1:12" x14ac:dyDescent="0.25">
      <c r="A380" s="55">
        <v>43556</v>
      </c>
      <c r="B380" s="53">
        <v>228</v>
      </c>
      <c r="C380" s="53">
        <v>220</v>
      </c>
      <c r="D380" s="70">
        <v>171912</v>
      </c>
      <c r="E380" s="53">
        <v>218</v>
      </c>
      <c r="F380" s="56">
        <v>0</v>
      </c>
      <c r="G380" s="54">
        <v>0</v>
      </c>
      <c r="H380" s="57">
        <v>243</v>
      </c>
      <c r="I380" s="56">
        <v>0</v>
      </c>
      <c r="J380" s="54">
        <v>1556306</v>
      </c>
      <c r="K380" s="54">
        <v>498544</v>
      </c>
      <c r="L380" s="54">
        <v>2054850</v>
      </c>
    </row>
    <row r="381" spans="1:12" x14ac:dyDescent="0.25">
      <c r="A381" s="55">
        <v>43556</v>
      </c>
      <c r="B381" s="53">
        <v>229</v>
      </c>
      <c r="C381" s="53">
        <v>220</v>
      </c>
      <c r="D381" s="70">
        <v>172666</v>
      </c>
      <c r="E381" s="53">
        <v>218</v>
      </c>
      <c r="F381" s="56">
        <v>0</v>
      </c>
      <c r="G381" s="54">
        <v>0</v>
      </c>
      <c r="H381" s="57">
        <v>243</v>
      </c>
      <c r="I381" s="56">
        <v>0</v>
      </c>
      <c r="J381" s="54">
        <v>1556306</v>
      </c>
      <c r="K381" s="54">
        <v>499298</v>
      </c>
      <c r="L381" s="54">
        <v>2055604</v>
      </c>
    </row>
    <row r="382" spans="1:12" x14ac:dyDescent="0.25">
      <c r="A382" s="55">
        <v>43556</v>
      </c>
      <c r="B382" s="53">
        <v>230</v>
      </c>
      <c r="C382" s="53">
        <v>220</v>
      </c>
      <c r="D382" s="70">
        <v>173420</v>
      </c>
      <c r="E382" s="53">
        <v>218</v>
      </c>
      <c r="F382" s="56">
        <v>0</v>
      </c>
      <c r="G382" s="54">
        <v>0</v>
      </c>
      <c r="H382" s="57">
        <v>243</v>
      </c>
      <c r="I382" s="56">
        <v>0</v>
      </c>
      <c r="J382" s="54">
        <v>1556306</v>
      </c>
      <c r="K382" s="54">
        <v>500052</v>
      </c>
      <c r="L382" s="54">
        <v>2056358</v>
      </c>
    </row>
    <row r="383" spans="1:12" x14ac:dyDescent="0.25">
      <c r="A383" s="55">
        <v>43556</v>
      </c>
      <c r="B383" s="53">
        <v>231</v>
      </c>
      <c r="C383" s="53">
        <v>220</v>
      </c>
      <c r="D383" s="70">
        <v>174174</v>
      </c>
      <c r="E383" s="53">
        <v>218</v>
      </c>
      <c r="F383" s="56">
        <v>0</v>
      </c>
      <c r="G383" s="54">
        <v>0</v>
      </c>
      <c r="H383" s="57">
        <v>243</v>
      </c>
      <c r="I383" s="56">
        <v>0</v>
      </c>
      <c r="J383" s="54">
        <v>1556306</v>
      </c>
      <c r="K383" s="54">
        <v>500806</v>
      </c>
      <c r="L383" s="54">
        <v>2057112</v>
      </c>
    </row>
    <row r="384" spans="1:12" x14ac:dyDescent="0.25">
      <c r="A384" s="55">
        <v>43556</v>
      </c>
      <c r="B384" s="53">
        <v>232</v>
      </c>
      <c r="C384" s="53">
        <v>220</v>
      </c>
      <c r="D384" s="70">
        <v>174928</v>
      </c>
      <c r="E384" s="53">
        <v>218</v>
      </c>
      <c r="F384" s="56">
        <v>0</v>
      </c>
      <c r="G384" s="54">
        <v>0</v>
      </c>
      <c r="H384" s="57">
        <v>243</v>
      </c>
      <c r="I384" s="56">
        <v>0</v>
      </c>
      <c r="J384" s="54">
        <v>1556306</v>
      </c>
      <c r="K384" s="54">
        <v>501560</v>
      </c>
      <c r="L384" s="54">
        <v>2057866</v>
      </c>
    </row>
    <row r="385" spans="1:12" x14ac:dyDescent="0.25">
      <c r="A385" s="55">
        <v>43556</v>
      </c>
      <c r="B385" s="53">
        <v>233</v>
      </c>
      <c r="C385" s="53">
        <v>220</v>
      </c>
      <c r="D385" s="70">
        <v>175682</v>
      </c>
      <c r="E385" s="53">
        <v>218</v>
      </c>
      <c r="F385" s="56">
        <v>0</v>
      </c>
      <c r="G385" s="54">
        <v>0</v>
      </c>
      <c r="H385" s="57">
        <v>243</v>
      </c>
      <c r="I385" s="56">
        <v>0</v>
      </c>
      <c r="J385" s="54">
        <v>1556306</v>
      </c>
      <c r="K385" s="54">
        <v>502314</v>
      </c>
      <c r="L385" s="54">
        <v>2058620</v>
      </c>
    </row>
    <row r="386" spans="1:12" x14ac:dyDescent="0.25">
      <c r="A386" s="55">
        <v>43556</v>
      </c>
      <c r="B386" s="53">
        <v>234</v>
      </c>
      <c r="C386" s="53">
        <v>220</v>
      </c>
      <c r="D386" s="70">
        <v>176436</v>
      </c>
      <c r="E386" s="53">
        <v>218</v>
      </c>
      <c r="F386" s="56">
        <v>0</v>
      </c>
      <c r="G386" s="54">
        <v>0</v>
      </c>
      <c r="H386" s="57">
        <v>243</v>
      </c>
      <c r="I386" s="56">
        <v>0</v>
      </c>
      <c r="J386" s="54">
        <v>1556306</v>
      </c>
      <c r="K386" s="54">
        <v>503068</v>
      </c>
      <c r="L386" s="54">
        <v>2059374</v>
      </c>
    </row>
    <row r="387" spans="1:12" x14ac:dyDescent="0.25">
      <c r="A387" s="55">
        <v>43556</v>
      </c>
      <c r="B387" s="53">
        <v>235</v>
      </c>
      <c r="C387" s="53">
        <v>220</v>
      </c>
      <c r="D387" s="70">
        <v>177190</v>
      </c>
      <c r="E387" s="53">
        <v>218</v>
      </c>
      <c r="F387" s="56">
        <v>0</v>
      </c>
      <c r="G387" s="54">
        <v>0</v>
      </c>
      <c r="H387" s="57">
        <v>243</v>
      </c>
      <c r="I387" s="56">
        <v>0</v>
      </c>
      <c r="J387" s="54">
        <v>1556306</v>
      </c>
      <c r="K387" s="54">
        <v>503822</v>
      </c>
      <c r="L387" s="54">
        <v>2060128</v>
      </c>
    </row>
    <row r="388" spans="1:12" x14ac:dyDescent="0.25">
      <c r="A388" s="55">
        <v>43556</v>
      </c>
      <c r="B388" s="53">
        <v>236</v>
      </c>
      <c r="C388" s="53">
        <v>220</v>
      </c>
      <c r="D388" s="70">
        <v>177944</v>
      </c>
      <c r="E388" s="53">
        <v>218</v>
      </c>
      <c r="F388" s="56">
        <v>0</v>
      </c>
      <c r="G388" s="54">
        <v>0</v>
      </c>
      <c r="H388" s="57">
        <v>243</v>
      </c>
      <c r="I388" s="56">
        <v>0</v>
      </c>
      <c r="J388" s="54">
        <v>1556306</v>
      </c>
      <c r="K388" s="54">
        <v>504576</v>
      </c>
      <c r="L388" s="54">
        <v>2060882</v>
      </c>
    </row>
    <row r="389" spans="1:12" x14ac:dyDescent="0.25">
      <c r="A389" s="55">
        <v>43556</v>
      </c>
      <c r="B389" s="53">
        <v>237</v>
      </c>
      <c r="C389" s="53">
        <v>220</v>
      </c>
      <c r="D389" s="70">
        <v>178698</v>
      </c>
      <c r="E389" s="53">
        <v>218</v>
      </c>
      <c r="F389" s="56">
        <v>0</v>
      </c>
      <c r="G389" s="54">
        <v>0</v>
      </c>
      <c r="H389" s="57">
        <v>243</v>
      </c>
      <c r="I389" s="56">
        <v>0</v>
      </c>
      <c r="J389" s="54">
        <v>1556306</v>
      </c>
      <c r="K389" s="54">
        <v>505330</v>
      </c>
      <c r="L389" s="54">
        <v>2061636</v>
      </c>
    </row>
    <row r="390" spans="1:12" x14ac:dyDescent="0.25">
      <c r="A390" s="55">
        <v>43556</v>
      </c>
      <c r="B390" s="53">
        <v>238</v>
      </c>
      <c r="C390" s="53">
        <v>220</v>
      </c>
      <c r="D390" s="70">
        <v>179452</v>
      </c>
      <c r="E390" s="53">
        <v>218</v>
      </c>
      <c r="F390" s="56">
        <v>0</v>
      </c>
      <c r="G390" s="54">
        <v>0</v>
      </c>
      <c r="H390" s="57">
        <v>243</v>
      </c>
      <c r="I390" s="56">
        <v>0</v>
      </c>
      <c r="J390" s="54">
        <v>1556306</v>
      </c>
      <c r="K390" s="54">
        <v>506084</v>
      </c>
      <c r="L390" s="54">
        <v>2062390</v>
      </c>
    </row>
    <row r="391" spans="1:12" x14ac:dyDescent="0.25">
      <c r="A391" s="55">
        <v>43556</v>
      </c>
      <c r="B391" s="53">
        <v>239</v>
      </c>
      <c r="C391" s="53">
        <v>220</v>
      </c>
      <c r="D391" s="70">
        <v>180206</v>
      </c>
      <c r="E391" s="53">
        <v>218</v>
      </c>
      <c r="F391" s="56">
        <v>0</v>
      </c>
      <c r="G391" s="54">
        <v>0</v>
      </c>
      <c r="H391" s="57">
        <v>243</v>
      </c>
      <c r="I391" s="56">
        <v>0</v>
      </c>
      <c r="J391" s="54">
        <v>1556306</v>
      </c>
      <c r="K391" s="54">
        <v>506838</v>
      </c>
      <c r="L391" s="54">
        <v>2063144</v>
      </c>
    </row>
    <row r="392" spans="1:12" x14ac:dyDescent="0.25">
      <c r="A392" s="55">
        <v>43556</v>
      </c>
      <c r="B392" s="53">
        <v>240</v>
      </c>
      <c r="C392" s="53">
        <v>220</v>
      </c>
      <c r="D392" s="70">
        <v>180960</v>
      </c>
      <c r="E392" s="53">
        <v>218</v>
      </c>
      <c r="F392" s="56">
        <v>0</v>
      </c>
      <c r="G392" s="54">
        <v>0</v>
      </c>
      <c r="H392" s="57">
        <v>243</v>
      </c>
      <c r="I392" s="56">
        <v>0</v>
      </c>
      <c r="J392" s="54">
        <v>1556306</v>
      </c>
      <c r="K392" s="54">
        <v>507592</v>
      </c>
      <c r="L392" s="54">
        <v>2063898</v>
      </c>
    </row>
    <row r="393" spans="1:12" x14ac:dyDescent="0.25">
      <c r="A393" s="55">
        <v>43556</v>
      </c>
      <c r="B393" s="53">
        <v>241</v>
      </c>
      <c r="C393" s="53">
        <v>220</v>
      </c>
      <c r="D393" s="70">
        <v>181714</v>
      </c>
      <c r="E393" s="53">
        <v>218</v>
      </c>
      <c r="F393" s="56">
        <v>0</v>
      </c>
      <c r="G393" s="54">
        <v>0</v>
      </c>
      <c r="H393" s="57">
        <v>243</v>
      </c>
      <c r="I393" s="56">
        <v>0</v>
      </c>
      <c r="J393" s="54">
        <v>1556306</v>
      </c>
      <c r="K393" s="54">
        <v>508346</v>
      </c>
      <c r="L393" s="54">
        <v>2064652</v>
      </c>
    </row>
    <row r="394" spans="1:12" x14ac:dyDescent="0.25">
      <c r="A394" s="55">
        <v>43556</v>
      </c>
      <c r="B394" s="53">
        <v>242</v>
      </c>
      <c r="C394" s="53">
        <v>220</v>
      </c>
      <c r="D394" s="70">
        <v>182468</v>
      </c>
      <c r="E394" s="53">
        <v>218</v>
      </c>
      <c r="F394" s="56">
        <v>0</v>
      </c>
      <c r="G394" s="54">
        <v>0</v>
      </c>
      <c r="H394" s="57">
        <v>243</v>
      </c>
      <c r="I394" s="56">
        <v>0</v>
      </c>
      <c r="J394" s="54">
        <v>1556306</v>
      </c>
      <c r="K394" s="54">
        <v>509100</v>
      </c>
      <c r="L394" s="54">
        <v>2065406</v>
      </c>
    </row>
    <row r="395" spans="1:12" x14ac:dyDescent="0.25">
      <c r="A395" s="55">
        <v>43556</v>
      </c>
      <c r="B395" s="53">
        <v>243</v>
      </c>
      <c r="C395" s="53">
        <v>220</v>
      </c>
      <c r="D395" s="70">
        <v>183222</v>
      </c>
      <c r="E395" s="53">
        <v>218</v>
      </c>
      <c r="F395" s="56">
        <v>0</v>
      </c>
      <c r="G395" s="54">
        <v>0</v>
      </c>
      <c r="H395" s="57">
        <v>243</v>
      </c>
      <c r="I395" s="56">
        <v>0</v>
      </c>
      <c r="J395" s="54">
        <v>1556306</v>
      </c>
      <c r="K395" s="54">
        <v>509854</v>
      </c>
      <c r="L395" s="54">
        <v>2066160</v>
      </c>
    </row>
    <row r="396" spans="1:12" x14ac:dyDescent="0.25">
      <c r="A396" s="55">
        <v>43556</v>
      </c>
      <c r="B396" s="53">
        <v>244</v>
      </c>
      <c r="C396" s="53">
        <v>220</v>
      </c>
      <c r="D396" s="70">
        <v>183976</v>
      </c>
      <c r="E396" s="53">
        <v>218</v>
      </c>
      <c r="F396" s="56">
        <v>0</v>
      </c>
      <c r="G396" s="54">
        <v>0</v>
      </c>
      <c r="H396" s="57">
        <v>243</v>
      </c>
      <c r="I396" s="56">
        <v>0</v>
      </c>
      <c r="J396" s="54">
        <v>1556306</v>
      </c>
      <c r="K396" s="54">
        <v>510608</v>
      </c>
      <c r="L396" s="54">
        <v>2066914</v>
      </c>
    </row>
    <row r="397" spans="1:12" x14ac:dyDescent="0.25">
      <c r="A397" s="55">
        <v>43556</v>
      </c>
      <c r="B397" s="53">
        <v>245</v>
      </c>
      <c r="C397" s="53">
        <v>220</v>
      </c>
      <c r="D397" s="70">
        <v>184730</v>
      </c>
      <c r="E397" s="53">
        <v>218</v>
      </c>
      <c r="F397" s="56">
        <v>0</v>
      </c>
      <c r="G397" s="54">
        <v>0</v>
      </c>
      <c r="H397" s="57">
        <v>243</v>
      </c>
      <c r="I397" s="56">
        <v>0</v>
      </c>
      <c r="J397" s="54">
        <v>1556306</v>
      </c>
      <c r="K397" s="54">
        <v>511362</v>
      </c>
      <c r="L397" s="54">
        <v>2067668</v>
      </c>
    </row>
    <row r="398" spans="1:12" x14ac:dyDescent="0.25">
      <c r="A398" s="55">
        <v>43556</v>
      </c>
      <c r="B398" s="53">
        <v>246</v>
      </c>
      <c r="C398" s="53">
        <v>220</v>
      </c>
      <c r="D398" s="70">
        <v>185484</v>
      </c>
      <c r="E398" s="53">
        <v>218</v>
      </c>
      <c r="F398" s="56">
        <v>0</v>
      </c>
      <c r="G398" s="54">
        <v>0</v>
      </c>
      <c r="H398" s="57">
        <v>243</v>
      </c>
      <c r="I398" s="56">
        <v>0</v>
      </c>
      <c r="J398" s="54">
        <v>1556306</v>
      </c>
      <c r="K398" s="54">
        <v>512116</v>
      </c>
      <c r="L398" s="54">
        <v>2068422</v>
      </c>
    </row>
    <row r="399" spans="1:12" x14ac:dyDescent="0.25">
      <c r="A399" s="55">
        <v>43556</v>
      </c>
      <c r="B399" s="53">
        <v>247</v>
      </c>
      <c r="C399" s="53">
        <v>220</v>
      </c>
      <c r="D399" s="70">
        <v>186238</v>
      </c>
      <c r="E399" s="53">
        <v>218</v>
      </c>
      <c r="F399" s="56">
        <v>0</v>
      </c>
      <c r="G399" s="54">
        <v>0</v>
      </c>
      <c r="H399" s="57">
        <v>243</v>
      </c>
      <c r="I399" s="56">
        <v>0</v>
      </c>
      <c r="J399" s="54">
        <v>1556306</v>
      </c>
      <c r="K399" s="54">
        <v>512870</v>
      </c>
      <c r="L399" s="54">
        <v>2069176</v>
      </c>
    </row>
    <row r="400" spans="1:12" x14ac:dyDescent="0.25">
      <c r="A400" s="55">
        <v>43556</v>
      </c>
      <c r="B400" s="53">
        <v>248</v>
      </c>
      <c r="C400" s="53">
        <v>220</v>
      </c>
      <c r="D400" s="70">
        <v>186992</v>
      </c>
      <c r="E400" s="53">
        <v>218</v>
      </c>
      <c r="F400" s="56">
        <v>0</v>
      </c>
      <c r="G400" s="54">
        <v>0</v>
      </c>
      <c r="H400" s="57">
        <v>243</v>
      </c>
      <c r="I400" s="56">
        <v>0</v>
      </c>
      <c r="J400" s="54">
        <v>1556306</v>
      </c>
      <c r="K400" s="54">
        <v>513624</v>
      </c>
      <c r="L400" s="54">
        <v>2069930</v>
      </c>
    </row>
    <row r="401" spans="1:12" x14ac:dyDescent="0.25">
      <c r="A401" s="55">
        <v>43556</v>
      </c>
      <c r="B401" s="53">
        <v>249</v>
      </c>
      <c r="C401" s="53">
        <v>220</v>
      </c>
      <c r="D401" s="70">
        <v>187746</v>
      </c>
      <c r="E401" s="53">
        <v>218</v>
      </c>
      <c r="F401" s="56">
        <v>0</v>
      </c>
      <c r="G401" s="54">
        <v>0</v>
      </c>
      <c r="H401" s="57">
        <v>243</v>
      </c>
      <c r="I401" s="56">
        <v>0</v>
      </c>
      <c r="J401" s="54">
        <v>1556306</v>
      </c>
      <c r="K401" s="54">
        <v>514378</v>
      </c>
      <c r="L401" s="54">
        <v>2070684</v>
      </c>
    </row>
    <row r="402" spans="1:12" x14ac:dyDescent="0.25">
      <c r="A402" s="55">
        <v>43556</v>
      </c>
      <c r="B402" s="53">
        <v>250</v>
      </c>
      <c r="C402" s="53">
        <v>220</v>
      </c>
      <c r="D402" s="70">
        <v>188500</v>
      </c>
      <c r="E402" s="53">
        <v>218</v>
      </c>
      <c r="F402" s="56">
        <v>0</v>
      </c>
      <c r="G402" s="54">
        <v>0</v>
      </c>
      <c r="H402" s="57">
        <v>243</v>
      </c>
      <c r="I402" s="56">
        <v>0</v>
      </c>
      <c r="J402" s="54">
        <v>1556306</v>
      </c>
      <c r="K402" s="54">
        <v>515132</v>
      </c>
      <c r="L402" s="54">
        <v>2071438</v>
      </c>
    </row>
    <row r="403" spans="1:12" x14ac:dyDescent="0.25">
      <c r="A403" s="55">
        <v>43556</v>
      </c>
      <c r="B403" s="53">
        <v>251</v>
      </c>
      <c r="C403" s="53">
        <v>220</v>
      </c>
      <c r="D403" s="70">
        <v>189254</v>
      </c>
      <c r="E403" s="53">
        <v>218</v>
      </c>
      <c r="F403" s="56">
        <v>0</v>
      </c>
      <c r="G403" s="54">
        <v>0</v>
      </c>
      <c r="H403" s="57">
        <v>243</v>
      </c>
      <c r="I403" s="56">
        <v>0</v>
      </c>
      <c r="J403" s="54">
        <v>1556306</v>
      </c>
      <c r="K403" s="54">
        <v>515886</v>
      </c>
      <c r="L403" s="54">
        <v>2072192</v>
      </c>
    </row>
    <row r="404" spans="1:12" x14ac:dyDescent="0.25">
      <c r="A404" s="55">
        <v>43556</v>
      </c>
      <c r="B404" s="53">
        <v>252</v>
      </c>
      <c r="C404" s="53">
        <v>220</v>
      </c>
      <c r="D404" s="70">
        <v>190008</v>
      </c>
      <c r="E404" s="53">
        <v>218</v>
      </c>
      <c r="F404" s="56">
        <v>0</v>
      </c>
      <c r="G404" s="54">
        <v>0</v>
      </c>
      <c r="H404" s="57">
        <v>243</v>
      </c>
      <c r="I404" s="56">
        <v>0</v>
      </c>
      <c r="J404" s="54">
        <v>1556306</v>
      </c>
      <c r="K404" s="54">
        <v>516640</v>
      </c>
      <c r="L404" s="54">
        <v>2072946</v>
      </c>
    </row>
    <row r="405" spans="1:12" x14ac:dyDescent="0.25">
      <c r="A405" s="55">
        <v>43556</v>
      </c>
      <c r="B405" s="53">
        <v>253</v>
      </c>
      <c r="C405" s="53">
        <v>220</v>
      </c>
      <c r="D405" s="70">
        <v>190762</v>
      </c>
      <c r="E405" s="53">
        <v>218</v>
      </c>
      <c r="F405" s="56">
        <v>0</v>
      </c>
      <c r="G405" s="54">
        <v>0</v>
      </c>
      <c r="H405" s="57">
        <v>243</v>
      </c>
      <c r="I405" s="56">
        <v>0</v>
      </c>
      <c r="J405" s="54">
        <v>1556306</v>
      </c>
      <c r="K405" s="54">
        <v>517394</v>
      </c>
      <c r="L405" s="54">
        <v>2073700</v>
      </c>
    </row>
    <row r="406" spans="1:12" x14ac:dyDescent="0.25">
      <c r="A406" s="55">
        <v>43556</v>
      </c>
      <c r="B406" s="53">
        <v>254</v>
      </c>
      <c r="C406" s="53">
        <v>220</v>
      </c>
      <c r="D406" s="70">
        <v>191516</v>
      </c>
      <c r="E406" s="53">
        <v>218</v>
      </c>
      <c r="F406" s="56">
        <v>0</v>
      </c>
      <c r="G406" s="54">
        <v>0</v>
      </c>
      <c r="H406" s="57">
        <v>243</v>
      </c>
      <c r="I406" s="56">
        <v>0</v>
      </c>
      <c r="J406" s="54">
        <v>1556306</v>
      </c>
      <c r="K406" s="54">
        <v>518148</v>
      </c>
      <c r="L406" s="54">
        <v>2074454</v>
      </c>
    </row>
    <row r="407" spans="1:12" x14ac:dyDescent="0.25">
      <c r="A407" s="55">
        <v>43556</v>
      </c>
      <c r="B407" s="53">
        <v>255</v>
      </c>
      <c r="C407" s="53">
        <v>220</v>
      </c>
      <c r="D407" s="70">
        <v>192270</v>
      </c>
      <c r="E407" s="53">
        <v>218</v>
      </c>
      <c r="F407" s="56">
        <v>0</v>
      </c>
      <c r="G407" s="54">
        <v>0</v>
      </c>
      <c r="H407" s="57">
        <v>243</v>
      </c>
      <c r="I407" s="56">
        <v>0</v>
      </c>
      <c r="J407" s="54">
        <v>1556306</v>
      </c>
      <c r="K407" s="54">
        <v>518902</v>
      </c>
      <c r="L407" s="54">
        <v>2075208</v>
      </c>
    </row>
    <row r="408" spans="1:12" x14ac:dyDescent="0.25">
      <c r="A408" s="55">
        <v>43556</v>
      </c>
      <c r="B408" s="53">
        <v>256</v>
      </c>
      <c r="C408" s="53">
        <v>220</v>
      </c>
      <c r="D408" s="70">
        <v>193024</v>
      </c>
      <c r="E408" s="53">
        <v>218</v>
      </c>
      <c r="F408" s="56">
        <v>0</v>
      </c>
      <c r="G408" s="54">
        <v>0</v>
      </c>
      <c r="H408" s="57">
        <v>243</v>
      </c>
      <c r="I408" s="56">
        <v>0</v>
      </c>
      <c r="J408" s="54">
        <v>1556306</v>
      </c>
      <c r="K408" s="54">
        <v>519656</v>
      </c>
      <c r="L408" s="54">
        <v>2075962</v>
      </c>
    </row>
    <row r="409" spans="1:12" x14ac:dyDescent="0.25">
      <c r="A409" s="55">
        <v>43586</v>
      </c>
      <c r="B409" s="53">
        <v>156</v>
      </c>
      <c r="C409" s="53">
        <v>220</v>
      </c>
      <c r="D409" s="70">
        <v>117624</v>
      </c>
      <c r="E409" s="53">
        <v>219</v>
      </c>
      <c r="F409" s="56">
        <v>63</v>
      </c>
      <c r="G409" s="54">
        <v>142506</v>
      </c>
      <c r="H409" s="57">
        <v>243</v>
      </c>
      <c r="I409" s="56">
        <v>0</v>
      </c>
      <c r="J409" s="54">
        <v>1609358</v>
      </c>
      <c r="K409" s="54">
        <v>599058</v>
      </c>
      <c r="L409" s="54">
        <v>2208416</v>
      </c>
    </row>
    <row r="410" spans="1:12" x14ac:dyDescent="0.25">
      <c r="A410" s="55">
        <v>43586</v>
      </c>
      <c r="B410" s="53">
        <v>157</v>
      </c>
      <c r="C410" s="53">
        <v>220</v>
      </c>
      <c r="D410" s="70">
        <v>118378</v>
      </c>
      <c r="E410" s="53">
        <v>219</v>
      </c>
      <c r="F410" s="56">
        <v>62</v>
      </c>
      <c r="G410" s="54">
        <v>140244</v>
      </c>
      <c r="H410" s="57">
        <v>243</v>
      </c>
      <c r="I410" s="56">
        <v>0</v>
      </c>
      <c r="J410" s="54">
        <v>1609358</v>
      </c>
      <c r="K410" s="54">
        <v>597550</v>
      </c>
      <c r="L410" s="54">
        <v>2206908</v>
      </c>
    </row>
    <row r="411" spans="1:12" x14ac:dyDescent="0.25">
      <c r="A411" s="55">
        <v>43586</v>
      </c>
      <c r="B411" s="53">
        <v>158</v>
      </c>
      <c r="C411" s="53">
        <v>220</v>
      </c>
      <c r="D411" s="70">
        <v>119132</v>
      </c>
      <c r="E411" s="53">
        <v>219</v>
      </c>
      <c r="F411" s="56">
        <v>61</v>
      </c>
      <c r="G411" s="54">
        <v>137982</v>
      </c>
      <c r="H411" s="57">
        <v>243</v>
      </c>
      <c r="I411" s="56">
        <v>0</v>
      </c>
      <c r="J411" s="54">
        <v>1609358</v>
      </c>
      <c r="K411" s="54">
        <v>596042</v>
      </c>
      <c r="L411" s="54">
        <v>2205400</v>
      </c>
    </row>
    <row r="412" spans="1:12" x14ac:dyDescent="0.25">
      <c r="A412" s="55">
        <v>43586</v>
      </c>
      <c r="B412" s="53">
        <v>159</v>
      </c>
      <c r="C412" s="53">
        <v>220</v>
      </c>
      <c r="D412" s="70">
        <v>119886</v>
      </c>
      <c r="E412" s="53">
        <v>219</v>
      </c>
      <c r="F412" s="56">
        <v>60</v>
      </c>
      <c r="G412" s="54">
        <v>135720</v>
      </c>
      <c r="H412" s="57">
        <v>243</v>
      </c>
      <c r="I412" s="56">
        <v>0</v>
      </c>
      <c r="J412" s="54">
        <v>1609358</v>
      </c>
      <c r="K412" s="54">
        <v>594534</v>
      </c>
      <c r="L412" s="54">
        <v>2203892</v>
      </c>
    </row>
    <row r="413" spans="1:12" x14ac:dyDescent="0.25">
      <c r="A413" s="55">
        <v>43586</v>
      </c>
      <c r="B413" s="53">
        <v>160</v>
      </c>
      <c r="C413" s="53">
        <v>220</v>
      </c>
      <c r="D413" s="70">
        <v>120640</v>
      </c>
      <c r="E413" s="53">
        <v>219</v>
      </c>
      <c r="F413" s="56">
        <v>59</v>
      </c>
      <c r="G413" s="54">
        <v>133458</v>
      </c>
      <c r="H413" s="57">
        <v>243</v>
      </c>
      <c r="I413" s="56">
        <v>0</v>
      </c>
      <c r="J413" s="54">
        <v>1609358</v>
      </c>
      <c r="K413" s="54">
        <v>593026</v>
      </c>
      <c r="L413" s="54">
        <v>2202384</v>
      </c>
    </row>
    <row r="414" spans="1:12" x14ac:dyDescent="0.25">
      <c r="A414" s="55">
        <v>43586</v>
      </c>
      <c r="B414" s="53">
        <v>161</v>
      </c>
      <c r="C414" s="53">
        <v>220</v>
      </c>
      <c r="D414" s="70">
        <v>121394</v>
      </c>
      <c r="E414" s="53">
        <v>219</v>
      </c>
      <c r="F414" s="56">
        <v>58</v>
      </c>
      <c r="G414" s="54">
        <v>131196</v>
      </c>
      <c r="H414" s="57">
        <v>243</v>
      </c>
      <c r="I414" s="56">
        <v>0</v>
      </c>
      <c r="J414" s="54">
        <v>1609358</v>
      </c>
      <c r="K414" s="54">
        <v>591518</v>
      </c>
      <c r="L414" s="54">
        <v>2200876</v>
      </c>
    </row>
    <row r="415" spans="1:12" x14ac:dyDescent="0.25">
      <c r="A415" s="55">
        <v>43586</v>
      </c>
      <c r="B415" s="53">
        <v>162</v>
      </c>
      <c r="C415" s="53">
        <v>220</v>
      </c>
      <c r="D415" s="70">
        <v>122148</v>
      </c>
      <c r="E415" s="53">
        <v>219</v>
      </c>
      <c r="F415" s="56">
        <v>57</v>
      </c>
      <c r="G415" s="54">
        <v>128934</v>
      </c>
      <c r="H415" s="57">
        <v>243</v>
      </c>
      <c r="I415" s="56">
        <v>0</v>
      </c>
      <c r="J415" s="54">
        <v>1609358</v>
      </c>
      <c r="K415" s="54">
        <v>590010</v>
      </c>
      <c r="L415" s="54">
        <v>2199368</v>
      </c>
    </row>
    <row r="416" spans="1:12" x14ac:dyDescent="0.25">
      <c r="A416" s="55">
        <v>43586</v>
      </c>
      <c r="B416" s="53">
        <v>163</v>
      </c>
      <c r="C416" s="53">
        <v>220</v>
      </c>
      <c r="D416" s="70">
        <v>122902</v>
      </c>
      <c r="E416" s="53">
        <v>219</v>
      </c>
      <c r="F416" s="56">
        <v>56</v>
      </c>
      <c r="G416" s="54">
        <v>126672</v>
      </c>
      <c r="H416" s="57">
        <v>243</v>
      </c>
      <c r="I416" s="56">
        <v>0</v>
      </c>
      <c r="J416" s="54">
        <v>1609358</v>
      </c>
      <c r="K416" s="54">
        <v>588502</v>
      </c>
      <c r="L416" s="54">
        <v>2197860</v>
      </c>
    </row>
    <row r="417" spans="1:12" x14ac:dyDescent="0.25">
      <c r="A417" s="55">
        <v>43586</v>
      </c>
      <c r="B417" s="53">
        <v>164</v>
      </c>
      <c r="C417" s="53">
        <v>220</v>
      </c>
      <c r="D417" s="70">
        <v>123656</v>
      </c>
      <c r="E417" s="53">
        <v>219</v>
      </c>
      <c r="F417" s="56">
        <v>55</v>
      </c>
      <c r="G417" s="54">
        <v>124410</v>
      </c>
      <c r="H417" s="57">
        <v>243</v>
      </c>
      <c r="I417" s="56">
        <v>0</v>
      </c>
      <c r="J417" s="54">
        <v>1609358</v>
      </c>
      <c r="K417" s="54">
        <v>586994</v>
      </c>
      <c r="L417" s="54">
        <v>2196352</v>
      </c>
    </row>
    <row r="418" spans="1:12" x14ac:dyDescent="0.25">
      <c r="A418" s="55">
        <v>43586</v>
      </c>
      <c r="B418" s="53">
        <v>165</v>
      </c>
      <c r="C418" s="53">
        <v>220</v>
      </c>
      <c r="D418" s="70">
        <v>124410</v>
      </c>
      <c r="E418" s="53">
        <v>219</v>
      </c>
      <c r="F418" s="56">
        <v>54</v>
      </c>
      <c r="G418" s="54">
        <v>122148</v>
      </c>
      <c r="H418" s="57">
        <v>243</v>
      </c>
      <c r="I418" s="56">
        <v>0</v>
      </c>
      <c r="J418" s="54">
        <v>1609358</v>
      </c>
      <c r="K418" s="54">
        <v>585486</v>
      </c>
      <c r="L418" s="54">
        <v>2194844</v>
      </c>
    </row>
    <row r="419" spans="1:12" x14ac:dyDescent="0.25">
      <c r="A419" s="55">
        <v>43586</v>
      </c>
      <c r="B419" s="53">
        <v>166</v>
      </c>
      <c r="C419" s="53">
        <v>220</v>
      </c>
      <c r="D419" s="70">
        <v>125164</v>
      </c>
      <c r="E419" s="53">
        <v>219</v>
      </c>
      <c r="F419" s="56">
        <v>53</v>
      </c>
      <c r="G419" s="54">
        <v>119886</v>
      </c>
      <c r="H419" s="57">
        <v>243</v>
      </c>
      <c r="I419" s="56">
        <v>0</v>
      </c>
      <c r="J419" s="54">
        <v>1609358</v>
      </c>
      <c r="K419" s="54">
        <v>583978</v>
      </c>
      <c r="L419" s="54">
        <v>2193336</v>
      </c>
    </row>
    <row r="420" spans="1:12" x14ac:dyDescent="0.25">
      <c r="A420" s="55">
        <v>43586</v>
      </c>
      <c r="B420" s="53">
        <v>167</v>
      </c>
      <c r="C420" s="53">
        <v>220</v>
      </c>
      <c r="D420" s="70">
        <v>125918</v>
      </c>
      <c r="E420" s="53">
        <v>219</v>
      </c>
      <c r="F420" s="56">
        <v>52</v>
      </c>
      <c r="G420" s="54">
        <v>117624</v>
      </c>
      <c r="H420" s="57">
        <v>243</v>
      </c>
      <c r="I420" s="56">
        <v>0</v>
      </c>
      <c r="J420" s="54">
        <v>1609358</v>
      </c>
      <c r="K420" s="54">
        <v>582470</v>
      </c>
      <c r="L420" s="54">
        <v>2191828</v>
      </c>
    </row>
    <row r="421" spans="1:12" x14ac:dyDescent="0.25">
      <c r="A421" s="55">
        <v>43586</v>
      </c>
      <c r="B421" s="53">
        <v>168</v>
      </c>
      <c r="C421" s="53">
        <v>220</v>
      </c>
      <c r="D421" s="70">
        <v>126672</v>
      </c>
      <c r="E421" s="53">
        <v>219</v>
      </c>
      <c r="F421" s="56">
        <v>51</v>
      </c>
      <c r="G421" s="54">
        <v>115362</v>
      </c>
      <c r="H421" s="57">
        <v>243</v>
      </c>
      <c r="I421" s="56">
        <v>0</v>
      </c>
      <c r="J421" s="54">
        <v>1609358</v>
      </c>
      <c r="K421" s="54">
        <v>580962</v>
      </c>
      <c r="L421" s="54">
        <v>2190320</v>
      </c>
    </row>
    <row r="422" spans="1:12" x14ac:dyDescent="0.25">
      <c r="A422" s="55">
        <v>43586</v>
      </c>
      <c r="B422" s="53">
        <v>169</v>
      </c>
      <c r="C422" s="53">
        <v>220</v>
      </c>
      <c r="D422" s="70">
        <v>127426</v>
      </c>
      <c r="E422" s="53">
        <v>219</v>
      </c>
      <c r="F422" s="56">
        <v>50</v>
      </c>
      <c r="G422" s="54">
        <v>113100</v>
      </c>
      <c r="H422" s="57">
        <v>243</v>
      </c>
      <c r="I422" s="56">
        <v>0</v>
      </c>
      <c r="J422" s="54">
        <v>1609358</v>
      </c>
      <c r="K422" s="54">
        <v>579454</v>
      </c>
      <c r="L422" s="54">
        <v>2188812</v>
      </c>
    </row>
    <row r="423" spans="1:12" x14ac:dyDescent="0.25">
      <c r="A423" s="55">
        <v>43586</v>
      </c>
      <c r="B423" s="53">
        <v>170</v>
      </c>
      <c r="C423" s="53">
        <v>220</v>
      </c>
      <c r="D423" s="70">
        <v>128180</v>
      </c>
      <c r="E423" s="53">
        <v>219</v>
      </c>
      <c r="F423" s="56">
        <v>49</v>
      </c>
      <c r="G423" s="54">
        <v>110838</v>
      </c>
      <c r="H423" s="57">
        <v>243</v>
      </c>
      <c r="I423" s="56">
        <v>0</v>
      </c>
      <c r="J423" s="54">
        <v>1609358</v>
      </c>
      <c r="K423" s="54">
        <v>577946</v>
      </c>
      <c r="L423" s="54">
        <v>2187304</v>
      </c>
    </row>
    <row r="424" spans="1:12" x14ac:dyDescent="0.25">
      <c r="A424" s="55">
        <v>43586</v>
      </c>
      <c r="B424" s="53">
        <v>171</v>
      </c>
      <c r="C424" s="53">
        <v>220</v>
      </c>
      <c r="D424" s="70">
        <v>128934</v>
      </c>
      <c r="E424" s="53">
        <v>219</v>
      </c>
      <c r="F424" s="56">
        <v>48</v>
      </c>
      <c r="G424" s="54">
        <v>108576</v>
      </c>
      <c r="H424" s="57">
        <v>243</v>
      </c>
      <c r="I424" s="56">
        <v>0</v>
      </c>
      <c r="J424" s="54">
        <v>1609358</v>
      </c>
      <c r="K424" s="54">
        <v>576438</v>
      </c>
      <c r="L424" s="54">
        <v>2185796</v>
      </c>
    </row>
    <row r="425" spans="1:12" x14ac:dyDescent="0.25">
      <c r="A425" s="55">
        <v>43586</v>
      </c>
      <c r="B425" s="53">
        <v>172</v>
      </c>
      <c r="C425" s="53">
        <v>220</v>
      </c>
      <c r="D425" s="70">
        <v>129688</v>
      </c>
      <c r="E425" s="53">
        <v>219</v>
      </c>
      <c r="F425" s="56">
        <v>47</v>
      </c>
      <c r="G425" s="54">
        <v>106314</v>
      </c>
      <c r="H425" s="57">
        <v>243</v>
      </c>
      <c r="I425" s="56">
        <v>0</v>
      </c>
      <c r="J425" s="54">
        <v>1609358</v>
      </c>
      <c r="K425" s="54">
        <v>574930</v>
      </c>
      <c r="L425" s="54">
        <v>2184288</v>
      </c>
    </row>
    <row r="426" spans="1:12" x14ac:dyDescent="0.25">
      <c r="A426" s="55">
        <v>43586</v>
      </c>
      <c r="B426" s="53">
        <v>173</v>
      </c>
      <c r="C426" s="53">
        <v>220</v>
      </c>
      <c r="D426" s="70">
        <v>130442</v>
      </c>
      <c r="E426" s="53">
        <v>219</v>
      </c>
      <c r="F426" s="56">
        <v>46</v>
      </c>
      <c r="G426" s="54">
        <v>104052</v>
      </c>
      <c r="H426" s="57">
        <v>243</v>
      </c>
      <c r="I426" s="56">
        <v>0</v>
      </c>
      <c r="J426" s="54">
        <v>1609358</v>
      </c>
      <c r="K426" s="54">
        <v>573422</v>
      </c>
      <c r="L426" s="54">
        <v>2182780</v>
      </c>
    </row>
    <row r="427" spans="1:12" x14ac:dyDescent="0.25">
      <c r="A427" s="55">
        <v>43586</v>
      </c>
      <c r="B427" s="53">
        <v>174</v>
      </c>
      <c r="C427" s="53">
        <v>220</v>
      </c>
      <c r="D427" s="70">
        <v>131196</v>
      </c>
      <c r="E427" s="53">
        <v>219</v>
      </c>
      <c r="F427" s="56">
        <v>45</v>
      </c>
      <c r="G427" s="54">
        <v>101790</v>
      </c>
      <c r="H427" s="57">
        <v>243</v>
      </c>
      <c r="I427" s="56">
        <v>0</v>
      </c>
      <c r="J427" s="54">
        <v>1609358</v>
      </c>
      <c r="K427" s="54">
        <v>571914</v>
      </c>
      <c r="L427" s="54">
        <v>2181272</v>
      </c>
    </row>
    <row r="428" spans="1:12" x14ac:dyDescent="0.25">
      <c r="A428" s="55">
        <v>43586</v>
      </c>
      <c r="B428" s="53">
        <v>175</v>
      </c>
      <c r="C428" s="53">
        <v>220</v>
      </c>
      <c r="D428" s="70">
        <v>131950</v>
      </c>
      <c r="E428" s="53">
        <v>219</v>
      </c>
      <c r="F428" s="56">
        <v>44</v>
      </c>
      <c r="G428" s="54">
        <v>99528</v>
      </c>
      <c r="H428" s="57">
        <v>243</v>
      </c>
      <c r="I428" s="56">
        <v>0</v>
      </c>
      <c r="J428" s="54">
        <v>1609358</v>
      </c>
      <c r="K428" s="54">
        <v>570406</v>
      </c>
      <c r="L428" s="54">
        <v>2179764</v>
      </c>
    </row>
    <row r="429" spans="1:12" x14ac:dyDescent="0.25">
      <c r="A429" s="55">
        <v>43586</v>
      </c>
      <c r="B429" s="53">
        <v>176</v>
      </c>
      <c r="C429" s="53">
        <v>220</v>
      </c>
      <c r="D429" s="70">
        <v>132704</v>
      </c>
      <c r="E429" s="53">
        <v>219</v>
      </c>
      <c r="F429" s="56">
        <v>43</v>
      </c>
      <c r="G429" s="54">
        <v>97266</v>
      </c>
      <c r="H429" s="57">
        <v>243</v>
      </c>
      <c r="I429" s="56">
        <v>0</v>
      </c>
      <c r="J429" s="54">
        <v>1609358</v>
      </c>
      <c r="K429" s="54">
        <v>568898</v>
      </c>
      <c r="L429" s="54">
        <v>2178256</v>
      </c>
    </row>
    <row r="430" spans="1:12" x14ac:dyDescent="0.25">
      <c r="A430" s="55">
        <v>43586</v>
      </c>
      <c r="B430" s="53">
        <v>177</v>
      </c>
      <c r="C430" s="53">
        <v>220</v>
      </c>
      <c r="D430" s="70">
        <v>133458</v>
      </c>
      <c r="E430" s="53">
        <v>219</v>
      </c>
      <c r="F430" s="56">
        <v>42</v>
      </c>
      <c r="G430" s="54">
        <v>95004</v>
      </c>
      <c r="H430" s="57">
        <v>243</v>
      </c>
      <c r="I430" s="56">
        <v>0</v>
      </c>
      <c r="J430" s="54">
        <v>1609358</v>
      </c>
      <c r="K430" s="54">
        <v>567390</v>
      </c>
      <c r="L430" s="54">
        <v>2176748</v>
      </c>
    </row>
    <row r="431" spans="1:12" x14ac:dyDescent="0.25">
      <c r="A431" s="55">
        <v>43586</v>
      </c>
      <c r="B431" s="53">
        <v>178</v>
      </c>
      <c r="C431" s="53">
        <v>220</v>
      </c>
      <c r="D431" s="70">
        <v>134212</v>
      </c>
      <c r="E431" s="53">
        <v>219</v>
      </c>
      <c r="F431" s="56">
        <v>41</v>
      </c>
      <c r="G431" s="54">
        <v>92742</v>
      </c>
      <c r="H431" s="57">
        <v>243</v>
      </c>
      <c r="I431" s="56">
        <v>0</v>
      </c>
      <c r="J431" s="54">
        <v>1609358</v>
      </c>
      <c r="K431" s="54">
        <v>565882</v>
      </c>
      <c r="L431" s="54">
        <v>2175240</v>
      </c>
    </row>
    <row r="432" spans="1:12" x14ac:dyDescent="0.25">
      <c r="A432" s="55">
        <v>43586</v>
      </c>
      <c r="B432" s="53">
        <v>179</v>
      </c>
      <c r="C432" s="53">
        <v>220</v>
      </c>
      <c r="D432" s="70">
        <v>134966</v>
      </c>
      <c r="E432" s="53">
        <v>219</v>
      </c>
      <c r="F432" s="56">
        <v>40</v>
      </c>
      <c r="G432" s="54">
        <v>90480</v>
      </c>
      <c r="H432" s="57">
        <v>243</v>
      </c>
      <c r="I432" s="56">
        <v>0</v>
      </c>
      <c r="J432" s="54">
        <v>1609358</v>
      </c>
      <c r="K432" s="54">
        <v>564374</v>
      </c>
      <c r="L432" s="54">
        <v>2173732</v>
      </c>
    </row>
    <row r="433" spans="1:12" x14ac:dyDescent="0.25">
      <c r="A433" s="55">
        <v>43586</v>
      </c>
      <c r="B433" s="53">
        <v>180</v>
      </c>
      <c r="C433" s="53">
        <v>220</v>
      </c>
      <c r="D433" s="70">
        <v>135720</v>
      </c>
      <c r="E433" s="53">
        <v>219</v>
      </c>
      <c r="F433" s="56">
        <v>39</v>
      </c>
      <c r="G433" s="54">
        <v>88218</v>
      </c>
      <c r="H433" s="57">
        <v>243</v>
      </c>
      <c r="I433" s="56">
        <v>0</v>
      </c>
      <c r="J433" s="54">
        <v>1609358</v>
      </c>
      <c r="K433" s="54">
        <v>562866</v>
      </c>
      <c r="L433" s="54">
        <v>2172224</v>
      </c>
    </row>
    <row r="434" spans="1:12" x14ac:dyDescent="0.25">
      <c r="A434" s="55">
        <v>43586</v>
      </c>
      <c r="B434" s="53">
        <v>181</v>
      </c>
      <c r="C434" s="53">
        <v>220</v>
      </c>
      <c r="D434" s="70">
        <v>136474</v>
      </c>
      <c r="E434" s="53">
        <v>219</v>
      </c>
      <c r="F434" s="56">
        <v>38</v>
      </c>
      <c r="G434" s="54">
        <v>85956</v>
      </c>
      <c r="H434" s="57">
        <v>243</v>
      </c>
      <c r="I434" s="56">
        <v>0</v>
      </c>
      <c r="J434" s="54">
        <v>1609358</v>
      </c>
      <c r="K434" s="54">
        <v>561358</v>
      </c>
      <c r="L434" s="54">
        <v>2170716</v>
      </c>
    </row>
    <row r="435" spans="1:12" x14ac:dyDescent="0.25">
      <c r="A435" s="55">
        <v>43586</v>
      </c>
      <c r="B435" s="53">
        <v>182</v>
      </c>
      <c r="C435" s="53">
        <v>220</v>
      </c>
      <c r="D435" s="70">
        <v>137228</v>
      </c>
      <c r="E435" s="53">
        <v>219</v>
      </c>
      <c r="F435" s="56">
        <v>37</v>
      </c>
      <c r="G435" s="54">
        <v>83694</v>
      </c>
      <c r="H435" s="57">
        <v>243</v>
      </c>
      <c r="I435" s="56">
        <v>0</v>
      </c>
      <c r="J435" s="54">
        <v>1609358</v>
      </c>
      <c r="K435" s="54">
        <v>559850</v>
      </c>
      <c r="L435" s="54">
        <v>2169208</v>
      </c>
    </row>
    <row r="436" spans="1:12" x14ac:dyDescent="0.25">
      <c r="A436" s="55">
        <v>43586</v>
      </c>
      <c r="B436" s="53">
        <v>183</v>
      </c>
      <c r="C436" s="53">
        <v>220</v>
      </c>
      <c r="D436" s="70">
        <v>137982</v>
      </c>
      <c r="E436" s="53">
        <v>219</v>
      </c>
      <c r="F436" s="56">
        <v>36</v>
      </c>
      <c r="G436" s="54">
        <v>81432</v>
      </c>
      <c r="H436" s="57">
        <v>243</v>
      </c>
      <c r="I436" s="56">
        <v>0</v>
      </c>
      <c r="J436" s="54">
        <v>1609358</v>
      </c>
      <c r="K436" s="54">
        <v>558342</v>
      </c>
      <c r="L436" s="54">
        <v>2167700</v>
      </c>
    </row>
    <row r="437" spans="1:12" x14ac:dyDescent="0.25">
      <c r="A437" s="55">
        <v>43586</v>
      </c>
      <c r="B437" s="53">
        <v>184</v>
      </c>
      <c r="C437" s="53">
        <v>220</v>
      </c>
      <c r="D437" s="70">
        <v>138736</v>
      </c>
      <c r="E437" s="53">
        <v>219</v>
      </c>
      <c r="F437" s="56">
        <v>35</v>
      </c>
      <c r="G437" s="54">
        <v>79170</v>
      </c>
      <c r="H437" s="57">
        <v>243</v>
      </c>
      <c r="I437" s="56">
        <v>0</v>
      </c>
      <c r="J437" s="54">
        <v>1609358</v>
      </c>
      <c r="K437" s="54">
        <v>556834</v>
      </c>
      <c r="L437" s="54">
        <v>2166192</v>
      </c>
    </row>
    <row r="438" spans="1:12" x14ac:dyDescent="0.25">
      <c r="A438" s="55">
        <v>43586</v>
      </c>
      <c r="B438" s="53">
        <v>185</v>
      </c>
      <c r="C438" s="53">
        <v>220</v>
      </c>
      <c r="D438" s="70">
        <v>139490</v>
      </c>
      <c r="E438" s="53">
        <v>219</v>
      </c>
      <c r="F438" s="56">
        <v>34</v>
      </c>
      <c r="G438" s="54">
        <v>76908</v>
      </c>
      <c r="H438" s="57">
        <v>243</v>
      </c>
      <c r="I438" s="56">
        <v>0</v>
      </c>
      <c r="J438" s="54">
        <v>1609358</v>
      </c>
      <c r="K438" s="54">
        <v>555326</v>
      </c>
      <c r="L438" s="54">
        <v>2164684</v>
      </c>
    </row>
    <row r="439" spans="1:12" x14ac:dyDescent="0.25">
      <c r="A439" s="55">
        <v>43586</v>
      </c>
      <c r="B439" s="53">
        <v>186</v>
      </c>
      <c r="C439" s="53">
        <v>220</v>
      </c>
      <c r="D439" s="70">
        <v>140244</v>
      </c>
      <c r="E439" s="53">
        <v>219</v>
      </c>
      <c r="F439" s="56">
        <v>33</v>
      </c>
      <c r="G439" s="54">
        <v>74646</v>
      </c>
      <c r="H439" s="57">
        <v>243</v>
      </c>
      <c r="I439" s="56">
        <v>0</v>
      </c>
      <c r="J439" s="54">
        <v>1609358</v>
      </c>
      <c r="K439" s="54">
        <v>553818</v>
      </c>
      <c r="L439" s="54">
        <v>2163176</v>
      </c>
    </row>
    <row r="440" spans="1:12" x14ac:dyDescent="0.25">
      <c r="A440" s="55">
        <v>43586</v>
      </c>
      <c r="B440" s="53">
        <v>187</v>
      </c>
      <c r="C440" s="53">
        <v>220</v>
      </c>
      <c r="D440" s="70">
        <v>140998</v>
      </c>
      <c r="E440" s="53">
        <v>219</v>
      </c>
      <c r="F440" s="56">
        <v>32</v>
      </c>
      <c r="G440" s="54">
        <v>72384</v>
      </c>
      <c r="H440" s="57">
        <v>243</v>
      </c>
      <c r="I440" s="56">
        <v>0</v>
      </c>
      <c r="J440" s="54">
        <v>1609358</v>
      </c>
      <c r="K440" s="54">
        <v>552310</v>
      </c>
      <c r="L440" s="54">
        <v>2161668</v>
      </c>
    </row>
    <row r="441" spans="1:12" x14ac:dyDescent="0.25">
      <c r="A441" s="55">
        <v>43586</v>
      </c>
      <c r="B441" s="53">
        <v>188</v>
      </c>
      <c r="C441" s="53">
        <v>220</v>
      </c>
      <c r="D441" s="70">
        <v>141752</v>
      </c>
      <c r="E441" s="53">
        <v>219</v>
      </c>
      <c r="F441" s="56">
        <v>31</v>
      </c>
      <c r="G441" s="54">
        <v>70122</v>
      </c>
      <c r="H441" s="57">
        <v>243</v>
      </c>
      <c r="I441" s="56">
        <v>0</v>
      </c>
      <c r="J441" s="54">
        <v>1609358</v>
      </c>
      <c r="K441" s="54">
        <v>550802</v>
      </c>
      <c r="L441" s="54">
        <v>2160160</v>
      </c>
    </row>
    <row r="442" spans="1:12" x14ac:dyDescent="0.25">
      <c r="A442" s="55">
        <v>43586</v>
      </c>
      <c r="B442" s="53">
        <v>189</v>
      </c>
      <c r="C442" s="53">
        <v>220</v>
      </c>
      <c r="D442" s="70">
        <v>142506</v>
      </c>
      <c r="E442" s="53">
        <v>219</v>
      </c>
      <c r="F442" s="56">
        <v>30</v>
      </c>
      <c r="G442" s="54">
        <v>67860</v>
      </c>
      <c r="H442" s="57">
        <v>243</v>
      </c>
      <c r="I442" s="56">
        <v>0</v>
      </c>
      <c r="J442" s="54">
        <v>1609358</v>
      </c>
      <c r="K442" s="54">
        <v>549294</v>
      </c>
      <c r="L442" s="54">
        <v>2158652</v>
      </c>
    </row>
    <row r="443" spans="1:12" x14ac:dyDescent="0.25">
      <c r="A443" s="55">
        <v>43586</v>
      </c>
      <c r="B443" s="53">
        <v>190</v>
      </c>
      <c r="C443" s="53">
        <v>220</v>
      </c>
      <c r="D443" s="70">
        <v>143260</v>
      </c>
      <c r="E443" s="53">
        <v>219</v>
      </c>
      <c r="F443" s="56">
        <v>29</v>
      </c>
      <c r="G443" s="54">
        <v>65598</v>
      </c>
      <c r="H443" s="57">
        <v>243</v>
      </c>
      <c r="I443" s="56">
        <v>0</v>
      </c>
      <c r="J443" s="54">
        <v>1609358</v>
      </c>
      <c r="K443" s="54">
        <v>547786</v>
      </c>
      <c r="L443" s="54">
        <v>2157144</v>
      </c>
    </row>
    <row r="444" spans="1:12" x14ac:dyDescent="0.25">
      <c r="A444" s="55">
        <v>43586</v>
      </c>
      <c r="B444" s="53">
        <v>191</v>
      </c>
      <c r="C444" s="53">
        <v>220</v>
      </c>
      <c r="D444" s="70">
        <v>144014</v>
      </c>
      <c r="E444" s="53">
        <v>219</v>
      </c>
      <c r="F444" s="56">
        <v>28</v>
      </c>
      <c r="G444" s="54">
        <v>63336</v>
      </c>
      <c r="H444" s="57">
        <v>243</v>
      </c>
      <c r="I444" s="56">
        <v>0</v>
      </c>
      <c r="J444" s="54">
        <v>1609358</v>
      </c>
      <c r="K444" s="54">
        <v>546278</v>
      </c>
      <c r="L444" s="54">
        <v>2155636</v>
      </c>
    </row>
    <row r="445" spans="1:12" x14ac:dyDescent="0.25">
      <c r="A445" s="55">
        <v>43586</v>
      </c>
      <c r="B445" s="53">
        <v>192</v>
      </c>
      <c r="C445" s="53">
        <v>220</v>
      </c>
      <c r="D445" s="70">
        <v>144768</v>
      </c>
      <c r="E445" s="53">
        <v>219</v>
      </c>
      <c r="F445" s="56">
        <v>27</v>
      </c>
      <c r="G445" s="54">
        <v>61074</v>
      </c>
      <c r="H445" s="57">
        <v>243</v>
      </c>
      <c r="I445" s="56">
        <v>0</v>
      </c>
      <c r="J445" s="54">
        <v>1609358</v>
      </c>
      <c r="K445" s="54">
        <v>544770</v>
      </c>
      <c r="L445" s="54">
        <v>2154128</v>
      </c>
    </row>
    <row r="446" spans="1:12" x14ac:dyDescent="0.25">
      <c r="A446" s="55">
        <v>43586</v>
      </c>
      <c r="B446" s="53">
        <v>193</v>
      </c>
      <c r="C446" s="53">
        <v>220</v>
      </c>
      <c r="D446" s="70">
        <v>145522</v>
      </c>
      <c r="E446" s="53">
        <v>219</v>
      </c>
      <c r="F446" s="56">
        <v>26</v>
      </c>
      <c r="G446" s="54">
        <v>58812</v>
      </c>
      <c r="H446" s="57">
        <v>243</v>
      </c>
      <c r="I446" s="56">
        <v>0</v>
      </c>
      <c r="J446" s="54">
        <v>1609358</v>
      </c>
      <c r="K446" s="54">
        <v>543262</v>
      </c>
      <c r="L446" s="54">
        <v>2152620</v>
      </c>
    </row>
    <row r="447" spans="1:12" x14ac:dyDescent="0.25">
      <c r="A447" s="55">
        <v>43586</v>
      </c>
      <c r="B447" s="53">
        <v>194</v>
      </c>
      <c r="C447" s="53">
        <v>220</v>
      </c>
      <c r="D447" s="70">
        <v>146276</v>
      </c>
      <c r="E447" s="53">
        <v>219</v>
      </c>
      <c r="F447" s="56">
        <v>25</v>
      </c>
      <c r="G447" s="54">
        <v>56550</v>
      </c>
      <c r="H447" s="57">
        <v>243</v>
      </c>
      <c r="I447" s="56">
        <v>0</v>
      </c>
      <c r="J447" s="54">
        <v>1609358</v>
      </c>
      <c r="K447" s="54">
        <v>541754</v>
      </c>
      <c r="L447" s="54">
        <v>2151112</v>
      </c>
    </row>
    <row r="448" spans="1:12" x14ac:dyDescent="0.25">
      <c r="A448" s="55">
        <v>43586</v>
      </c>
      <c r="B448" s="53">
        <v>195</v>
      </c>
      <c r="C448" s="53">
        <v>220</v>
      </c>
      <c r="D448" s="70">
        <v>147030</v>
      </c>
      <c r="E448" s="53">
        <v>219</v>
      </c>
      <c r="F448" s="56">
        <v>24</v>
      </c>
      <c r="G448" s="54">
        <v>54288</v>
      </c>
      <c r="H448" s="57">
        <v>243</v>
      </c>
      <c r="I448" s="56">
        <v>0</v>
      </c>
      <c r="J448" s="54">
        <v>1609358</v>
      </c>
      <c r="K448" s="54">
        <v>540246</v>
      </c>
      <c r="L448" s="54">
        <v>2149604</v>
      </c>
    </row>
    <row r="449" spans="1:12" x14ac:dyDescent="0.25">
      <c r="A449" s="55">
        <v>43586</v>
      </c>
      <c r="B449" s="53">
        <v>196</v>
      </c>
      <c r="C449" s="53">
        <v>220</v>
      </c>
      <c r="D449" s="70">
        <v>147784</v>
      </c>
      <c r="E449" s="53">
        <v>219</v>
      </c>
      <c r="F449" s="56">
        <v>23</v>
      </c>
      <c r="G449" s="54">
        <v>52026</v>
      </c>
      <c r="H449" s="57">
        <v>243</v>
      </c>
      <c r="I449" s="56">
        <v>0</v>
      </c>
      <c r="J449" s="54">
        <v>1609358</v>
      </c>
      <c r="K449" s="54">
        <v>538738</v>
      </c>
      <c r="L449" s="54">
        <v>2148096</v>
      </c>
    </row>
    <row r="450" spans="1:12" x14ac:dyDescent="0.25">
      <c r="A450" s="55">
        <v>43586</v>
      </c>
      <c r="B450" s="53">
        <v>197</v>
      </c>
      <c r="C450" s="53">
        <v>220</v>
      </c>
      <c r="D450" s="70">
        <v>148538</v>
      </c>
      <c r="E450" s="53">
        <v>219</v>
      </c>
      <c r="F450" s="56">
        <v>22</v>
      </c>
      <c r="G450" s="54">
        <v>49764</v>
      </c>
      <c r="H450" s="57">
        <v>243</v>
      </c>
      <c r="I450" s="56">
        <v>0</v>
      </c>
      <c r="J450" s="54">
        <v>1609358</v>
      </c>
      <c r="K450" s="54">
        <v>537230</v>
      </c>
      <c r="L450" s="54">
        <v>2146588</v>
      </c>
    </row>
    <row r="451" spans="1:12" x14ac:dyDescent="0.25">
      <c r="A451" s="55">
        <v>43586</v>
      </c>
      <c r="B451" s="53">
        <v>198</v>
      </c>
      <c r="C451" s="53">
        <v>220</v>
      </c>
      <c r="D451" s="70">
        <v>149292</v>
      </c>
      <c r="E451" s="53">
        <v>219</v>
      </c>
      <c r="F451" s="56">
        <v>21</v>
      </c>
      <c r="G451" s="54">
        <v>47502</v>
      </c>
      <c r="H451" s="57">
        <v>243</v>
      </c>
      <c r="I451" s="56">
        <v>0</v>
      </c>
      <c r="J451" s="54">
        <v>1609358</v>
      </c>
      <c r="K451" s="54">
        <v>535722</v>
      </c>
      <c r="L451" s="54">
        <v>2145080</v>
      </c>
    </row>
    <row r="452" spans="1:12" x14ac:dyDescent="0.25">
      <c r="A452" s="55">
        <v>43586</v>
      </c>
      <c r="B452" s="53">
        <v>199</v>
      </c>
      <c r="C452" s="53">
        <v>220</v>
      </c>
      <c r="D452" s="70">
        <v>150046</v>
      </c>
      <c r="E452" s="53">
        <v>219</v>
      </c>
      <c r="F452" s="56">
        <v>20</v>
      </c>
      <c r="G452" s="54">
        <v>45240</v>
      </c>
      <c r="H452" s="57">
        <v>243</v>
      </c>
      <c r="I452" s="56">
        <v>0</v>
      </c>
      <c r="J452" s="54">
        <v>1609358</v>
      </c>
      <c r="K452" s="54">
        <v>534214</v>
      </c>
      <c r="L452" s="54">
        <v>2143572</v>
      </c>
    </row>
    <row r="453" spans="1:12" x14ac:dyDescent="0.25">
      <c r="A453" s="55">
        <v>43586</v>
      </c>
      <c r="B453" s="53">
        <v>200</v>
      </c>
      <c r="C453" s="53">
        <v>220</v>
      </c>
      <c r="D453" s="70">
        <v>150800</v>
      </c>
      <c r="E453" s="53">
        <v>219</v>
      </c>
      <c r="F453" s="56">
        <v>19</v>
      </c>
      <c r="G453" s="54">
        <v>42978</v>
      </c>
      <c r="H453" s="57">
        <v>243</v>
      </c>
      <c r="I453" s="56">
        <v>0</v>
      </c>
      <c r="J453" s="54">
        <v>1609358</v>
      </c>
      <c r="K453" s="54">
        <v>532706</v>
      </c>
      <c r="L453" s="54">
        <v>2142064</v>
      </c>
    </row>
    <row r="454" spans="1:12" x14ac:dyDescent="0.25">
      <c r="A454" s="55">
        <v>43586</v>
      </c>
      <c r="B454" s="53">
        <v>201</v>
      </c>
      <c r="C454" s="53">
        <v>220</v>
      </c>
      <c r="D454" s="70">
        <v>151554</v>
      </c>
      <c r="E454" s="53">
        <v>219</v>
      </c>
      <c r="F454" s="56">
        <v>18</v>
      </c>
      <c r="G454" s="54">
        <v>40716</v>
      </c>
      <c r="H454" s="57">
        <v>243</v>
      </c>
      <c r="I454" s="56">
        <v>0</v>
      </c>
      <c r="J454" s="54">
        <v>1609358</v>
      </c>
      <c r="K454" s="54">
        <v>531198</v>
      </c>
      <c r="L454" s="54">
        <v>2140556</v>
      </c>
    </row>
    <row r="455" spans="1:12" x14ac:dyDescent="0.25">
      <c r="A455" s="55">
        <v>43586</v>
      </c>
      <c r="B455" s="53">
        <v>202</v>
      </c>
      <c r="C455" s="53">
        <v>220</v>
      </c>
      <c r="D455" s="70">
        <v>152308</v>
      </c>
      <c r="E455" s="53">
        <v>219</v>
      </c>
      <c r="F455" s="56">
        <v>17</v>
      </c>
      <c r="G455" s="54">
        <v>38454</v>
      </c>
      <c r="H455" s="57">
        <v>243</v>
      </c>
      <c r="I455" s="56">
        <v>0</v>
      </c>
      <c r="J455" s="54">
        <v>1609358</v>
      </c>
      <c r="K455" s="54">
        <v>529690</v>
      </c>
      <c r="L455" s="54">
        <v>2139048</v>
      </c>
    </row>
    <row r="456" spans="1:12" x14ac:dyDescent="0.25">
      <c r="A456" s="55">
        <v>43586</v>
      </c>
      <c r="B456" s="53">
        <v>203</v>
      </c>
      <c r="C456" s="53">
        <v>220</v>
      </c>
      <c r="D456" s="70">
        <v>153062</v>
      </c>
      <c r="E456" s="53">
        <v>219</v>
      </c>
      <c r="F456" s="56">
        <v>16</v>
      </c>
      <c r="G456" s="54">
        <v>36192</v>
      </c>
      <c r="H456" s="57">
        <v>243</v>
      </c>
      <c r="I456" s="56">
        <v>0</v>
      </c>
      <c r="J456" s="54">
        <v>1609358</v>
      </c>
      <c r="K456" s="54">
        <v>528182</v>
      </c>
      <c r="L456" s="54">
        <v>2137540</v>
      </c>
    </row>
    <row r="457" spans="1:12" x14ac:dyDescent="0.25">
      <c r="A457" s="55">
        <v>43586</v>
      </c>
      <c r="B457" s="53">
        <v>204</v>
      </c>
      <c r="C457" s="53">
        <v>220</v>
      </c>
      <c r="D457" s="70">
        <v>153816</v>
      </c>
      <c r="E457" s="53">
        <v>219</v>
      </c>
      <c r="F457" s="56">
        <v>15</v>
      </c>
      <c r="G457" s="54">
        <v>33930</v>
      </c>
      <c r="H457" s="57">
        <v>243</v>
      </c>
      <c r="I457" s="56">
        <v>0</v>
      </c>
      <c r="J457" s="54">
        <v>1609358</v>
      </c>
      <c r="K457" s="54">
        <v>526674</v>
      </c>
      <c r="L457" s="54">
        <v>2136032</v>
      </c>
    </row>
    <row r="458" spans="1:12" x14ac:dyDescent="0.25">
      <c r="A458" s="55">
        <v>43586</v>
      </c>
      <c r="B458" s="53">
        <v>205</v>
      </c>
      <c r="C458" s="53">
        <v>220</v>
      </c>
      <c r="D458" s="70">
        <v>154570</v>
      </c>
      <c r="E458" s="53">
        <v>219</v>
      </c>
      <c r="F458" s="56">
        <v>14</v>
      </c>
      <c r="G458" s="54">
        <v>31668</v>
      </c>
      <c r="H458" s="57">
        <v>243</v>
      </c>
      <c r="I458" s="56">
        <v>0</v>
      </c>
      <c r="J458" s="54">
        <v>1609358</v>
      </c>
      <c r="K458" s="54">
        <v>525166</v>
      </c>
      <c r="L458" s="54">
        <v>2134524</v>
      </c>
    </row>
    <row r="459" spans="1:12" x14ac:dyDescent="0.25">
      <c r="A459" s="55">
        <v>43586</v>
      </c>
      <c r="B459" s="53">
        <v>206</v>
      </c>
      <c r="C459" s="53">
        <v>220</v>
      </c>
      <c r="D459" s="70">
        <v>155324</v>
      </c>
      <c r="E459" s="53">
        <v>219</v>
      </c>
      <c r="F459" s="56">
        <v>13</v>
      </c>
      <c r="G459" s="54">
        <v>29406</v>
      </c>
      <c r="H459" s="57">
        <v>243</v>
      </c>
      <c r="I459" s="56">
        <v>0</v>
      </c>
      <c r="J459" s="54">
        <v>1609358</v>
      </c>
      <c r="K459" s="54">
        <v>523658</v>
      </c>
      <c r="L459" s="54">
        <v>2133016</v>
      </c>
    </row>
    <row r="460" spans="1:12" x14ac:dyDescent="0.25">
      <c r="A460" s="55">
        <v>43586</v>
      </c>
      <c r="B460" s="53">
        <v>207</v>
      </c>
      <c r="C460" s="53">
        <v>220</v>
      </c>
      <c r="D460" s="70">
        <v>156078</v>
      </c>
      <c r="E460" s="53">
        <v>219</v>
      </c>
      <c r="F460" s="56">
        <v>12</v>
      </c>
      <c r="G460" s="54">
        <v>27144</v>
      </c>
      <c r="H460" s="57">
        <v>243</v>
      </c>
      <c r="I460" s="56">
        <v>0</v>
      </c>
      <c r="J460" s="54">
        <v>1609358</v>
      </c>
      <c r="K460" s="54">
        <v>522150</v>
      </c>
      <c r="L460" s="54">
        <v>2131508</v>
      </c>
    </row>
    <row r="461" spans="1:12" x14ac:dyDescent="0.25">
      <c r="A461" s="55">
        <v>43586</v>
      </c>
      <c r="B461" s="53">
        <v>208</v>
      </c>
      <c r="C461" s="53">
        <v>220</v>
      </c>
      <c r="D461" s="70">
        <v>156832</v>
      </c>
      <c r="E461" s="53">
        <v>219</v>
      </c>
      <c r="F461" s="56">
        <v>11</v>
      </c>
      <c r="G461" s="54">
        <v>24882</v>
      </c>
      <c r="H461" s="57">
        <v>243</v>
      </c>
      <c r="I461" s="56">
        <v>0</v>
      </c>
      <c r="J461" s="54">
        <v>1609358</v>
      </c>
      <c r="K461" s="54">
        <v>520642</v>
      </c>
      <c r="L461" s="54">
        <v>2130000</v>
      </c>
    </row>
    <row r="462" spans="1:12" x14ac:dyDescent="0.25">
      <c r="A462" s="55">
        <v>43586</v>
      </c>
      <c r="B462" s="53">
        <v>209</v>
      </c>
      <c r="C462" s="53">
        <v>220</v>
      </c>
      <c r="D462" s="70">
        <v>157586</v>
      </c>
      <c r="E462" s="53">
        <v>219</v>
      </c>
      <c r="F462" s="56">
        <v>10</v>
      </c>
      <c r="G462" s="54">
        <v>22620</v>
      </c>
      <c r="H462" s="57">
        <v>243</v>
      </c>
      <c r="I462" s="56">
        <v>0</v>
      </c>
      <c r="J462" s="54">
        <v>1609358</v>
      </c>
      <c r="K462" s="54">
        <v>519134</v>
      </c>
      <c r="L462" s="54">
        <v>2128492</v>
      </c>
    </row>
    <row r="463" spans="1:12" x14ac:dyDescent="0.25">
      <c r="A463" s="55">
        <v>43586</v>
      </c>
      <c r="B463" s="53">
        <v>210</v>
      </c>
      <c r="C463" s="53">
        <v>220</v>
      </c>
      <c r="D463" s="70">
        <v>158340</v>
      </c>
      <c r="E463" s="53">
        <v>219</v>
      </c>
      <c r="F463" s="56">
        <v>9</v>
      </c>
      <c r="G463" s="54">
        <v>20358</v>
      </c>
      <c r="H463" s="57">
        <v>243</v>
      </c>
      <c r="I463" s="56">
        <v>0</v>
      </c>
      <c r="J463" s="54">
        <v>1609358</v>
      </c>
      <c r="K463" s="54">
        <v>517626</v>
      </c>
      <c r="L463" s="54">
        <v>2126984</v>
      </c>
    </row>
    <row r="464" spans="1:12" x14ac:dyDescent="0.25">
      <c r="A464" s="55">
        <v>43586</v>
      </c>
      <c r="B464" s="53">
        <v>211</v>
      </c>
      <c r="C464" s="53">
        <v>220</v>
      </c>
      <c r="D464" s="70">
        <v>159094</v>
      </c>
      <c r="E464" s="53">
        <v>219</v>
      </c>
      <c r="F464" s="56">
        <v>8</v>
      </c>
      <c r="G464" s="54">
        <v>18096</v>
      </c>
      <c r="H464" s="57">
        <v>243</v>
      </c>
      <c r="I464" s="56">
        <v>0</v>
      </c>
      <c r="J464" s="54">
        <v>1609358</v>
      </c>
      <c r="K464" s="54">
        <v>516118</v>
      </c>
      <c r="L464" s="54">
        <v>2125476</v>
      </c>
    </row>
    <row r="465" spans="1:12" x14ac:dyDescent="0.25">
      <c r="A465" s="55">
        <v>43586</v>
      </c>
      <c r="B465" s="53">
        <v>212</v>
      </c>
      <c r="C465" s="53">
        <v>220</v>
      </c>
      <c r="D465" s="70">
        <v>159848</v>
      </c>
      <c r="E465" s="53">
        <v>219</v>
      </c>
      <c r="F465" s="56">
        <v>7</v>
      </c>
      <c r="G465" s="54">
        <v>15834</v>
      </c>
      <c r="H465" s="57">
        <v>243</v>
      </c>
      <c r="I465" s="56">
        <v>0</v>
      </c>
      <c r="J465" s="54">
        <v>1609358</v>
      </c>
      <c r="K465" s="54">
        <v>514610</v>
      </c>
      <c r="L465" s="54">
        <v>2123968</v>
      </c>
    </row>
    <row r="466" spans="1:12" x14ac:dyDescent="0.25">
      <c r="A466" s="55">
        <v>43586</v>
      </c>
      <c r="B466" s="53">
        <v>213</v>
      </c>
      <c r="C466" s="53">
        <v>220</v>
      </c>
      <c r="D466" s="70">
        <v>160602</v>
      </c>
      <c r="E466" s="53">
        <v>219</v>
      </c>
      <c r="F466" s="56">
        <v>6</v>
      </c>
      <c r="G466" s="54">
        <v>13572</v>
      </c>
      <c r="H466" s="57">
        <v>243</v>
      </c>
      <c r="I466" s="56">
        <v>0</v>
      </c>
      <c r="J466" s="54">
        <v>1609358</v>
      </c>
      <c r="K466" s="54">
        <v>513102</v>
      </c>
      <c r="L466" s="54">
        <v>2122460</v>
      </c>
    </row>
    <row r="467" spans="1:12" x14ac:dyDescent="0.25">
      <c r="A467" s="55">
        <v>43586</v>
      </c>
      <c r="B467" s="53">
        <v>214</v>
      </c>
      <c r="C467" s="53">
        <v>220</v>
      </c>
      <c r="D467" s="70">
        <v>161356</v>
      </c>
      <c r="E467" s="53">
        <v>219</v>
      </c>
      <c r="F467" s="56">
        <v>5</v>
      </c>
      <c r="G467" s="54">
        <v>11310</v>
      </c>
      <c r="H467" s="57">
        <v>243</v>
      </c>
      <c r="I467" s="56">
        <v>0</v>
      </c>
      <c r="J467" s="54">
        <v>1609358</v>
      </c>
      <c r="K467" s="54">
        <v>511594</v>
      </c>
      <c r="L467" s="54">
        <v>2120952</v>
      </c>
    </row>
    <row r="468" spans="1:12" x14ac:dyDescent="0.25">
      <c r="A468" s="55">
        <v>43586</v>
      </c>
      <c r="B468" s="53">
        <v>215</v>
      </c>
      <c r="C468" s="53">
        <v>220</v>
      </c>
      <c r="D468" s="70">
        <v>162110</v>
      </c>
      <c r="E468" s="53">
        <v>219</v>
      </c>
      <c r="F468" s="56">
        <v>4</v>
      </c>
      <c r="G468" s="54">
        <v>9048</v>
      </c>
      <c r="H468" s="57">
        <v>243</v>
      </c>
      <c r="I468" s="56">
        <v>0</v>
      </c>
      <c r="J468" s="54">
        <v>1609358</v>
      </c>
      <c r="K468" s="54">
        <v>510086</v>
      </c>
      <c r="L468" s="54">
        <v>2119444</v>
      </c>
    </row>
    <row r="469" spans="1:12" x14ac:dyDescent="0.25">
      <c r="A469" s="55">
        <v>43586</v>
      </c>
      <c r="B469" s="53">
        <v>216</v>
      </c>
      <c r="C469" s="53">
        <v>220</v>
      </c>
      <c r="D469" s="70">
        <v>162864</v>
      </c>
      <c r="E469" s="53">
        <v>219</v>
      </c>
      <c r="F469" s="56">
        <v>3</v>
      </c>
      <c r="G469" s="54">
        <v>6786</v>
      </c>
      <c r="H469" s="57">
        <v>243</v>
      </c>
      <c r="I469" s="56">
        <v>0</v>
      </c>
      <c r="J469" s="54">
        <v>1609358</v>
      </c>
      <c r="K469" s="54">
        <v>508578</v>
      </c>
      <c r="L469" s="54">
        <v>2117936</v>
      </c>
    </row>
    <row r="470" spans="1:12" x14ac:dyDescent="0.25">
      <c r="A470" s="55">
        <v>43586</v>
      </c>
      <c r="B470" s="53">
        <v>217</v>
      </c>
      <c r="C470" s="53">
        <v>220</v>
      </c>
      <c r="D470" s="70">
        <v>163618</v>
      </c>
      <c r="E470" s="53">
        <v>219</v>
      </c>
      <c r="F470" s="56">
        <v>2</v>
      </c>
      <c r="G470" s="54">
        <v>4524</v>
      </c>
      <c r="H470" s="57">
        <v>243</v>
      </c>
      <c r="I470" s="56">
        <v>0</v>
      </c>
      <c r="J470" s="54">
        <v>1609358</v>
      </c>
      <c r="K470" s="54">
        <v>507070</v>
      </c>
      <c r="L470" s="54">
        <v>2116428</v>
      </c>
    </row>
    <row r="471" spans="1:12" x14ac:dyDescent="0.25">
      <c r="A471" s="55">
        <v>43586</v>
      </c>
      <c r="B471" s="53">
        <v>218</v>
      </c>
      <c r="C471" s="53">
        <v>220</v>
      </c>
      <c r="D471" s="70">
        <v>164372</v>
      </c>
      <c r="E471" s="53">
        <v>219</v>
      </c>
      <c r="F471" s="56">
        <v>1</v>
      </c>
      <c r="G471" s="54">
        <v>2262</v>
      </c>
      <c r="H471" s="57">
        <v>243</v>
      </c>
      <c r="I471" s="56">
        <v>0</v>
      </c>
      <c r="J471" s="54">
        <v>1609358</v>
      </c>
      <c r="K471" s="54">
        <v>505562</v>
      </c>
      <c r="L471" s="54">
        <v>2114920</v>
      </c>
    </row>
    <row r="472" spans="1:12" x14ac:dyDescent="0.25">
      <c r="A472" s="55">
        <v>43586</v>
      </c>
      <c r="B472" s="53">
        <v>219</v>
      </c>
      <c r="C472" s="53">
        <v>220</v>
      </c>
      <c r="D472" s="70">
        <v>165126</v>
      </c>
      <c r="E472" s="53">
        <v>219</v>
      </c>
      <c r="F472" s="56">
        <v>0</v>
      </c>
      <c r="G472" s="54">
        <v>0</v>
      </c>
      <c r="H472" s="57">
        <v>243</v>
      </c>
      <c r="I472" s="56">
        <v>0</v>
      </c>
      <c r="J472" s="54">
        <v>1609358</v>
      </c>
      <c r="K472" s="54">
        <v>504054</v>
      </c>
      <c r="L472" s="54">
        <v>2113412</v>
      </c>
    </row>
    <row r="473" spans="1:12" x14ac:dyDescent="0.25">
      <c r="A473" s="55">
        <v>43586</v>
      </c>
      <c r="B473" s="53">
        <v>220</v>
      </c>
      <c r="C473" s="53">
        <v>220</v>
      </c>
      <c r="D473" s="70">
        <v>165880</v>
      </c>
      <c r="E473" s="53">
        <v>219</v>
      </c>
      <c r="F473" s="56">
        <v>0</v>
      </c>
      <c r="G473" s="54">
        <v>0</v>
      </c>
      <c r="H473" s="57">
        <v>243</v>
      </c>
      <c r="I473" s="56">
        <v>0</v>
      </c>
      <c r="J473" s="54">
        <v>1609358</v>
      </c>
      <c r="K473" s="54">
        <v>504808</v>
      </c>
      <c r="L473" s="54">
        <v>2114166</v>
      </c>
    </row>
    <row r="474" spans="1:12" x14ac:dyDescent="0.25">
      <c r="A474" s="55">
        <v>43586</v>
      </c>
      <c r="B474" s="53">
        <v>221</v>
      </c>
      <c r="C474" s="53">
        <v>220</v>
      </c>
      <c r="D474" s="70">
        <v>166634</v>
      </c>
      <c r="E474" s="53">
        <v>219</v>
      </c>
      <c r="F474" s="56">
        <v>0</v>
      </c>
      <c r="G474" s="54">
        <v>0</v>
      </c>
      <c r="H474" s="57">
        <v>243</v>
      </c>
      <c r="I474" s="56">
        <v>0</v>
      </c>
      <c r="J474" s="54">
        <v>1609358</v>
      </c>
      <c r="K474" s="54">
        <v>505562</v>
      </c>
      <c r="L474" s="54">
        <v>2114920</v>
      </c>
    </row>
    <row r="475" spans="1:12" x14ac:dyDescent="0.25">
      <c r="A475" s="55">
        <v>43586</v>
      </c>
      <c r="B475" s="53">
        <v>222</v>
      </c>
      <c r="C475" s="53">
        <v>220</v>
      </c>
      <c r="D475" s="70">
        <v>167388</v>
      </c>
      <c r="E475" s="53">
        <v>219</v>
      </c>
      <c r="F475" s="56">
        <v>0</v>
      </c>
      <c r="G475" s="54">
        <v>0</v>
      </c>
      <c r="H475" s="57">
        <v>243</v>
      </c>
      <c r="I475" s="56">
        <v>0</v>
      </c>
      <c r="J475" s="54">
        <v>1609358</v>
      </c>
      <c r="K475" s="54">
        <v>506316</v>
      </c>
      <c r="L475" s="54">
        <v>2115674</v>
      </c>
    </row>
    <row r="476" spans="1:12" x14ac:dyDescent="0.25">
      <c r="A476" s="55">
        <v>43586</v>
      </c>
      <c r="B476" s="53">
        <v>223</v>
      </c>
      <c r="C476" s="53">
        <v>220</v>
      </c>
      <c r="D476" s="70">
        <v>168142</v>
      </c>
      <c r="E476" s="53">
        <v>219</v>
      </c>
      <c r="F476" s="56">
        <v>0</v>
      </c>
      <c r="G476" s="54">
        <v>0</v>
      </c>
      <c r="H476" s="57">
        <v>243</v>
      </c>
      <c r="I476" s="56">
        <v>0</v>
      </c>
      <c r="J476" s="54">
        <v>1609358</v>
      </c>
      <c r="K476" s="54">
        <v>507070</v>
      </c>
      <c r="L476" s="54">
        <v>2116428</v>
      </c>
    </row>
    <row r="477" spans="1:12" x14ac:dyDescent="0.25">
      <c r="A477" s="55">
        <v>43586</v>
      </c>
      <c r="B477" s="53">
        <v>224</v>
      </c>
      <c r="C477" s="53">
        <v>220</v>
      </c>
      <c r="D477" s="70">
        <v>168896</v>
      </c>
      <c r="E477" s="53">
        <v>219</v>
      </c>
      <c r="F477" s="56">
        <v>0</v>
      </c>
      <c r="G477" s="54">
        <v>0</v>
      </c>
      <c r="H477" s="57">
        <v>243</v>
      </c>
      <c r="I477" s="56">
        <v>0</v>
      </c>
      <c r="J477" s="54">
        <v>1609358</v>
      </c>
      <c r="K477" s="54">
        <v>507824</v>
      </c>
      <c r="L477" s="54">
        <v>2117182</v>
      </c>
    </row>
    <row r="478" spans="1:12" x14ac:dyDescent="0.25">
      <c r="A478" s="55">
        <v>43586</v>
      </c>
      <c r="B478" s="53">
        <v>225</v>
      </c>
      <c r="C478" s="53">
        <v>220</v>
      </c>
      <c r="D478" s="70">
        <v>169650</v>
      </c>
      <c r="E478" s="53">
        <v>219</v>
      </c>
      <c r="F478" s="56">
        <v>0</v>
      </c>
      <c r="G478" s="54">
        <v>0</v>
      </c>
      <c r="H478" s="57">
        <v>243</v>
      </c>
      <c r="I478" s="56">
        <v>0</v>
      </c>
      <c r="J478" s="54">
        <v>1609358</v>
      </c>
      <c r="K478" s="54">
        <v>508578</v>
      </c>
      <c r="L478" s="54">
        <v>2117936</v>
      </c>
    </row>
    <row r="479" spans="1:12" x14ac:dyDescent="0.25">
      <c r="A479" s="55">
        <v>43586</v>
      </c>
      <c r="B479" s="53">
        <v>226</v>
      </c>
      <c r="C479" s="53">
        <v>220</v>
      </c>
      <c r="D479" s="70">
        <v>170404</v>
      </c>
      <c r="E479" s="53">
        <v>219</v>
      </c>
      <c r="F479" s="56">
        <v>0</v>
      </c>
      <c r="G479" s="54">
        <v>0</v>
      </c>
      <c r="H479" s="57">
        <v>243</v>
      </c>
      <c r="I479" s="56">
        <v>0</v>
      </c>
      <c r="J479" s="54">
        <v>1609358</v>
      </c>
      <c r="K479" s="54">
        <v>509332</v>
      </c>
      <c r="L479" s="54">
        <v>2118690</v>
      </c>
    </row>
    <row r="480" spans="1:12" x14ac:dyDescent="0.25">
      <c r="A480" s="55">
        <v>43586</v>
      </c>
      <c r="B480" s="53">
        <v>227</v>
      </c>
      <c r="C480" s="53">
        <v>220</v>
      </c>
      <c r="D480" s="70">
        <v>171158</v>
      </c>
      <c r="E480" s="53">
        <v>219</v>
      </c>
      <c r="F480" s="56">
        <v>0</v>
      </c>
      <c r="G480" s="54">
        <v>0</v>
      </c>
      <c r="H480" s="57">
        <v>243</v>
      </c>
      <c r="I480" s="56">
        <v>0</v>
      </c>
      <c r="J480" s="54">
        <v>1609358</v>
      </c>
      <c r="K480" s="54">
        <v>510086</v>
      </c>
      <c r="L480" s="54">
        <v>2119444</v>
      </c>
    </row>
    <row r="481" spans="1:12" x14ac:dyDescent="0.25">
      <c r="A481" s="55">
        <v>43586</v>
      </c>
      <c r="B481" s="53">
        <v>228</v>
      </c>
      <c r="C481" s="53">
        <v>220</v>
      </c>
      <c r="D481" s="70">
        <v>171912</v>
      </c>
      <c r="E481" s="53">
        <v>219</v>
      </c>
      <c r="F481" s="56">
        <v>0</v>
      </c>
      <c r="G481" s="54">
        <v>0</v>
      </c>
      <c r="H481" s="57">
        <v>243</v>
      </c>
      <c r="I481" s="56">
        <v>0</v>
      </c>
      <c r="J481" s="54">
        <v>1609358</v>
      </c>
      <c r="K481" s="54">
        <v>510840</v>
      </c>
      <c r="L481" s="54">
        <v>2120198</v>
      </c>
    </row>
    <row r="482" spans="1:12" x14ac:dyDescent="0.25">
      <c r="A482" s="55">
        <v>43586</v>
      </c>
      <c r="B482" s="53">
        <v>229</v>
      </c>
      <c r="C482" s="53">
        <v>220</v>
      </c>
      <c r="D482" s="70">
        <v>172666</v>
      </c>
      <c r="E482" s="53">
        <v>219</v>
      </c>
      <c r="F482" s="56">
        <v>0</v>
      </c>
      <c r="G482" s="54">
        <v>0</v>
      </c>
      <c r="H482" s="57">
        <v>243</v>
      </c>
      <c r="I482" s="56">
        <v>0</v>
      </c>
      <c r="J482" s="54">
        <v>1609358</v>
      </c>
      <c r="K482" s="54">
        <v>511594</v>
      </c>
      <c r="L482" s="54">
        <v>2120952</v>
      </c>
    </row>
    <row r="483" spans="1:12" x14ac:dyDescent="0.25">
      <c r="A483" s="55">
        <v>43586</v>
      </c>
      <c r="B483" s="53">
        <v>230</v>
      </c>
      <c r="C483" s="53">
        <v>220</v>
      </c>
      <c r="D483" s="70">
        <v>173420</v>
      </c>
      <c r="E483" s="53">
        <v>219</v>
      </c>
      <c r="F483" s="56">
        <v>0</v>
      </c>
      <c r="G483" s="54">
        <v>0</v>
      </c>
      <c r="H483" s="57">
        <v>243</v>
      </c>
      <c r="I483" s="56">
        <v>0</v>
      </c>
      <c r="J483" s="54">
        <v>1609358</v>
      </c>
      <c r="K483" s="54">
        <v>512348</v>
      </c>
      <c r="L483" s="54">
        <v>2121706</v>
      </c>
    </row>
    <row r="484" spans="1:12" x14ac:dyDescent="0.25">
      <c r="A484" s="55">
        <v>43586</v>
      </c>
      <c r="B484" s="53">
        <v>231</v>
      </c>
      <c r="C484" s="53">
        <v>220</v>
      </c>
      <c r="D484" s="70">
        <v>174174</v>
      </c>
      <c r="E484" s="53">
        <v>219</v>
      </c>
      <c r="F484" s="56">
        <v>0</v>
      </c>
      <c r="G484" s="54">
        <v>0</v>
      </c>
      <c r="H484" s="57">
        <v>243</v>
      </c>
      <c r="I484" s="56">
        <v>0</v>
      </c>
      <c r="J484" s="54">
        <v>1609358</v>
      </c>
      <c r="K484" s="54">
        <v>513102</v>
      </c>
      <c r="L484" s="54">
        <v>2122460</v>
      </c>
    </row>
    <row r="485" spans="1:12" x14ac:dyDescent="0.25">
      <c r="A485" s="55">
        <v>43586</v>
      </c>
      <c r="B485" s="53">
        <v>232</v>
      </c>
      <c r="C485" s="53">
        <v>220</v>
      </c>
      <c r="D485" s="70">
        <v>174928</v>
      </c>
      <c r="E485" s="53">
        <v>219</v>
      </c>
      <c r="F485" s="56">
        <v>0</v>
      </c>
      <c r="G485" s="54">
        <v>0</v>
      </c>
      <c r="H485" s="57">
        <v>243</v>
      </c>
      <c r="I485" s="56">
        <v>0</v>
      </c>
      <c r="J485" s="54">
        <v>1609358</v>
      </c>
      <c r="K485" s="54">
        <v>513856</v>
      </c>
      <c r="L485" s="54">
        <v>2123214</v>
      </c>
    </row>
    <row r="486" spans="1:12" x14ac:dyDescent="0.25">
      <c r="A486" s="55">
        <v>43586</v>
      </c>
      <c r="B486" s="53">
        <v>233</v>
      </c>
      <c r="C486" s="53">
        <v>220</v>
      </c>
      <c r="D486" s="70">
        <v>175682</v>
      </c>
      <c r="E486" s="53">
        <v>219</v>
      </c>
      <c r="F486" s="56">
        <v>0</v>
      </c>
      <c r="G486" s="54">
        <v>0</v>
      </c>
      <c r="H486" s="57">
        <v>243</v>
      </c>
      <c r="I486" s="56">
        <v>0</v>
      </c>
      <c r="J486" s="54">
        <v>1609358</v>
      </c>
      <c r="K486" s="54">
        <v>514610</v>
      </c>
      <c r="L486" s="54">
        <v>2123968</v>
      </c>
    </row>
    <row r="487" spans="1:12" x14ac:dyDescent="0.25">
      <c r="A487" s="55">
        <v>43586</v>
      </c>
      <c r="B487" s="53">
        <v>234</v>
      </c>
      <c r="C487" s="53">
        <v>220</v>
      </c>
      <c r="D487" s="70">
        <v>176436</v>
      </c>
      <c r="E487" s="53">
        <v>219</v>
      </c>
      <c r="F487" s="56">
        <v>0</v>
      </c>
      <c r="G487" s="54">
        <v>0</v>
      </c>
      <c r="H487" s="57">
        <v>243</v>
      </c>
      <c r="I487" s="56">
        <v>0</v>
      </c>
      <c r="J487" s="54">
        <v>1609358</v>
      </c>
      <c r="K487" s="54">
        <v>515364</v>
      </c>
      <c r="L487" s="54">
        <v>2124722</v>
      </c>
    </row>
    <row r="488" spans="1:12" x14ac:dyDescent="0.25">
      <c r="A488" s="55">
        <v>43586</v>
      </c>
      <c r="B488" s="53">
        <v>235</v>
      </c>
      <c r="C488" s="53">
        <v>220</v>
      </c>
      <c r="D488" s="70">
        <v>177190</v>
      </c>
      <c r="E488" s="53">
        <v>219</v>
      </c>
      <c r="F488" s="56">
        <v>0</v>
      </c>
      <c r="G488" s="54">
        <v>0</v>
      </c>
      <c r="H488" s="57">
        <v>243</v>
      </c>
      <c r="I488" s="56">
        <v>0</v>
      </c>
      <c r="J488" s="54">
        <v>1609358</v>
      </c>
      <c r="K488" s="54">
        <v>516118</v>
      </c>
      <c r="L488" s="54">
        <v>2125476</v>
      </c>
    </row>
    <row r="489" spans="1:12" x14ac:dyDescent="0.25">
      <c r="A489" s="55">
        <v>43586</v>
      </c>
      <c r="B489" s="53">
        <v>236</v>
      </c>
      <c r="C489" s="53">
        <v>220</v>
      </c>
      <c r="D489" s="70">
        <v>177944</v>
      </c>
      <c r="E489" s="53">
        <v>219</v>
      </c>
      <c r="F489" s="56">
        <v>0</v>
      </c>
      <c r="G489" s="54">
        <v>0</v>
      </c>
      <c r="H489" s="57">
        <v>243</v>
      </c>
      <c r="I489" s="56">
        <v>0</v>
      </c>
      <c r="J489" s="54">
        <v>1609358</v>
      </c>
      <c r="K489" s="54">
        <v>516872</v>
      </c>
      <c r="L489" s="54">
        <v>2126230</v>
      </c>
    </row>
    <row r="490" spans="1:12" x14ac:dyDescent="0.25">
      <c r="A490" s="55">
        <v>43586</v>
      </c>
      <c r="B490" s="53">
        <v>237</v>
      </c>
      <c r="C490" s="53">
        <v>220</v>
      </c>
      <c r="D490" s="70">
        <v>178698</v>
      </c>
      <c r="E490" s="53">
        <v>219</v>
      </c>
      <c r="F490" s="56">
        <v>0</v>
      </c>
      <c r="G490" s="54">
        <v>0</v>
      </c>
      <c r="H490" s="57">
        <v>243</v>
      </c>
      <c r="I490" s="56">
        <v>0</v>
      </c>
      <c r="J490" s="54">
        <v>1609358</v>
      </c>
      <c r="K490" s="54">
        <v>517626</v>
      </c>
      <c r="L490" s="54">
        <v>2126984</v>
      </c>
    </row>
    <row r="491" spans="1:12" x14ac:dyDescent="0.25">
      <c r="A491" s="55">
        <v>43586</v>
      </c>
      <c r="B491" s="53">
        <v>238</v>
      </c>
      <c r="C491" s="53">
        <v>220</v>
      </c>
      <c r="D491" s="70">
        <v>179452</v>
      </c>
      <c r="E491" s="53">
        <v>219</v>
      </c>
      <c r="F491" s="56">
        <v>0</v>
      </c>
      <c r="G491" s="54">
        <v>0</v>
      </c>
      <c r="H491" s="57">
        <v>243</v>
      </c>
      <c r="I491" s="56">
        <v>0</v>
      </c>
      <c r="J491" s="54">
        <v>1609358</v>
      </c>
      <c r="K491" s="54">
        <v>518380</v>
      </c>
      <c r="L491" s="54">
        <v>2127738</v>
      </c>
    </row>
    <row r="492" spans="1:12" x14ac:dyDescent="0.25">
      <c r="A492" s="55">
        <v>43586</v>
      </c>
      <c r="B492" s="53">
        <v>239</v>
      </c>
      <c r="C492" s="53">
        <v>220</v>
      </c>
      <c r="D492" s="70">
        <v>180206</v>
      </c>
      <c r="E492" s="53">
        <v>219</v>
      </c>
      <c r="F492" s="56">
        <v>0</v>
      </c>
      <c r="G492" s="54">
        <v>0</v>
      </c>
      <c r="H492" s="57">
        <v>243</v>
      </c>
      <c r="I492" s="56">
        <v>0</v>
      </c>
      <c r="J492" s="54">
        <v>1609358</v>
      </c>
      <c r="K492" s="54">
        <v>519134</v>
      </c>
      <c r="L492" s="54">
        <v>2128492</v>
      </c>
    </row>
    <row r="493" spans="1:12" x14ac:dyDescent="0.25">
      <c r="A493" s="55">
        <v>43586</v>
      </c>
      <c r="B493" s="53">
        <v>240</v>
      </c>
      <c r="C493" s="53">
        <v>220</v>
      </c>
      <c r="D493" s="70">
        <v>180960</v>
      </c>
      <c r="E493" s="53">
        <v>219</v>
      </c>
      <c r="F493" s="56">
        <v>0</v>
      </c>
      <c r="G493" s="54">
        <v>0</v>
      </c>
      <c r="H493" s="57">
        <v>243</v>
      </c>
      <c r="I493" s="56">
        <v>0</v>
      </c>
      <c r="J493" s="54">
        <v>1609358</v>
      </c>
      <c r="K493" s="54">
        <v>519888</v>
      </c>
      <c r="L493" s="54">
        <v>2129246</v>
      </c>
    </row>
    <row r="494" spans="1:12" x14ac:dyDescent="0.25">
      <c r="A494" s="55">
        <v>43586</v>
      </c>
      <c r="B494" s="53">
        <v>241</v>
      </c>
      <c r="C494" s="53">
        <v>220</v>
      </c>
      <c r="D494" s="70">
        <v>181714</v>
      </c>
      <c r="E494" s="53">
        <v>219</v>
      </c>
      <c r="F494" s="56">
        <v>0</v>
      </c>
      <c r="G494" s="54">
        <v>0</v>
      </c>
      <c r="H494" s="57">
        <v>243</v>
      </c>
      <c r="I494" s="56">
        <v>0</v>
      </c>
      <c r="J494" s="54">
        <v>1609358</v>
      </c>
      <c r="K494" s="54">
        <v>520642</v>
      </c>
      <c r="L494" s="54">
        <v>2130000</v>
      </c>
    </row>
    <row r="495" spans="1:12" x14ac:dyDescent="0.25">
      <c r="A495" s="55">
        <v>43586</v>
      </c>
      <c r="B495" s="53">
        <v>242</v>
      </c>
      <c r="C495" s="53">
        <v>220</v>
      </c>
      <c r="D495" s="70">
        <v>182468</v>
      </c>
      <c r="E495" s="53">
        <v>219</v>
      </c>
      <c r="F495" s="56">
        <v>0</v>
      </c>
      <c r="G495" s="54">
        <v>0</v>
      </c>
      <c r="H495" s="57">
        <v>243</v>
      </c>
      <c r="I495" s="56">
        <v>0</v>
      </c>
      <c r="J495" s="54">
        <v>1609358</v>
      </c>
      <c r="K495" s="54">
        <v>521396</v>
      </c>
      <c r="L495" s="54">
        <v>2130754</v>
      </c>
    </row>
    <row r="496" spans="1:12" x14ac:dyDescent="0.25">
      <c r="A496" s="55">
        <v>43586</v>
      </c>
      <c r="B496" s="53">
        <v>243</v>
      </c>
      <c r="C496" s="53">
        <v>220</v>
      </c>
      <c r="D496" s="70">
        <v>183222</v>
      </c>
      <c r="E496" s="53">
        <v>219</v>
      </c>
      <c r="F496" s="56">
        <v>0</v>
      </c>
      <c r="G496" s="54">
        <v>0</v>
      </c>
      <c r="H496" s="57">
        <v>243</v>
      </c>
      <c r="I496" s="56">
        <v>0</v>
      </c>
      <c r="J496" s="54">
        <v>1609358</v>
      </c>
      <c r="K496" s="54">
        <v>522150</v>
      </c>
      <c r="L496" s="54">
        <v>2131508</v>
      </c>
    </row>
    <row r="497" spans="1:12" x14ac:dyDescent="0.25">
      <c r="A497" s="55">
        <v>43586</v>
      </c>
      <c r="B497" s="53">
        <v>244</v>
      </c>
      <c r="C497" s="53">
        <v>220</v>
      </c>
      <c r="D497" s="70">
        <v>183976</v>
      </c>
      <c r="E497" s="53">
        <v>219</v>
      </c>
      <c r="F497" s="56">
        <v>0</v>
      </c>
      <c r="G497" s="54">
        <v>0</v>
      </c>
      <c r="H497" s="57">
        <v>243</v>
      </c>
      <c r="I497" s="56">
        <v>0</v>
      </c>
      <c r="J497" s="54">
        <v>1609358</v>
      </c>
      <c r="K497" s="54">
        <v>522904</v>
      </c>
      <c r="L497" s="54">
        <v>2132262</v>
      </c>
    </row>
    <row r="498" spans="1:12" x14ac:dyDescent="0.25">
      <c r="A498" s="55">
        <v>43586</v>
      </c>
      <c r="B498" s="53">
        <v>245</v>
      </c>
      <c r="C498" s="53">
        <v>220</v>
      </c>
      <c r="D498" s="70">
        <v>184730</v>
      </c>
      <c r="E498" s="53">
        <v>219</v>
      </c>
      <c r="F498" s="56">
        <v>0</v>
      </c>
      <c r="G498" s="54">
        <v>0</v>
      </c>
      <c r="H498" s="57">
        <v>243</v>
      </c>
      <c r="I498" s="56">
        <v>0</v>
      </c>
      <c r="J498" s="54">
        <v>1609358</v>
      </c>
      <c r="K498" s="54">
        <v>523658</v>
      </c>
      <c r="L498" s="54">
        <v>2133016</v>
      </c>
    </row>
    <row r="499" spans="1:12" x14ac:dyDescent="0.25">
      <c r="A499" s="55">
        <v>43586</v>
      </c>
      <c r="B499" s="53">
        <v>246</v>
      </c>
      <c r="C499" s="53">
        <v>220</v>
      </c>
      <c r="D499" s="70">
        <v>185484</v>
      </c>
      <c r="E499" s="53">
        <v>219</v>
      </c>
      <c r="F499" s="56">
        <v>0</v>
      </c>
      <c r="G499" s="54">
        <v>0</v>
      </c>
      <c r="H499" s="57">
        <v>243</v>
      </c>
      <c r="I499" s="56">
        <v>0</v>
      </c>
      <c r="J499" s="54">
        <v>1609358</v>
      </c>
      <c r="K499" s="54">
        <v>524412</v>
      </c>
      <c r="L499" s="54">
        <v>2133770</v>
      </c>
    </row>
    <row r="500" spans="1:12" x14ac:dyDescent="0.25">
      <c r="A500" s="55">
        <v>43586</v>
      </c>
      <c r="B500" s="53">
        <v>247</v>
      </c>
      <c r="C500" s="53">
        <v>220</v>
      </c>
      <c r="D500" s="70">
        <v>186238</v>
      </c>
      <c r="E500" s="53">
        <v>219</v>
      </c>
      <c r="F500" s="56">
        <v>0</v>
      </c>
      <c r="G500" s="54">
        <v>0</v>
      </c>
      <c r="H500" s="57">
        <v>243</v>
      </c>
      <c r="I500" s="56">
        <v>0</v>
      </c>
      <c r="J500" s="54">
        <v>1609358</v>
      </c>
      <c r="K500" s="54">
        <v>525166</v>
      </c>
      <c r="L500" s="54">
        <v>2134524</v>
      </c>
    </row>
    <row r="501" spans="1:12" x14ac:dyDescent="0.25">
      <c r="A501" s="55">
        <v>43586</v>
      </c>
      <c r="B501" s="53">
        <v>248</v>
      </c>
      <c r="C501" s="53">
        <v>220</v>
      </c>
      <c r="D501" s="70">
        <v>186992</v>
      </c>
      <c r="E501" s="53">
        <v>219</v>
      </c>
      <c r="F501" s="56">
        <v>0</v>
      </c>
      <c r="G501" s="54">
        <v>0</v>
      </c>
      <c r="H501" s="57">
        <v>243</v>
      </c>
      <c r="I501" s="56">
        <v>0</v>
      </c>
      <c r="J501" s="54">
        <v>1609358</v>
      </c>
      <c r="K501" s="54">
        <v>525920</v>
      </c>
      <c r="L501" s="54">
        <v>2135278</v>
      </c>
    </row>
    <row r="502" spans="1:12" x14ac:dyDescent="0.25">
      <c r="A502" s="55">
        <v>43586</v>
      </c>
      <c r="B502" s="53">
        <v>249</v>
      </c>
      <c r="C502" s="53">
        <v>220</v>
      </c>
      <c r="D502" s="70">
        <v>187746</v>
      </c>
      <c r="E502" s="53">
        <v>219</v>
      </c>
      <c r="F502" s="56">
        <v>0</v>
      </c>
      <c r="G502" s="54">
        <v>0</v>
      </c>
      <c r="H502" s="57">
        <v>243</v>
      </c>
      <c r="I502" s="56">
        <v>0</v>
      </c>
      <c r="J502" s="54">
        <v>1609358</v>
      </c>
      <c r="K502" s="54">
        <v>526674</v>
      </c>
      <c r="L502" s="54">
        <v>2136032</v>
      </c>
    </row>
    <row r="503" spans="1:12" x14ac:dyDescent="0.25">
      <c r="A503" s="55">
        <v>43586</v>
      </c>
      <c r="B503" s="53">
        <v>250</v>
      </c>
      <c r="C503" s="53">
        <v>220</v>
      </c>
      <c r="D503" s="70">
        <v>188500</v>
      </c>
      <c r="E503" s="53">
        <v>219</v>
      </c>
      <c r="F503" s="56">
        <v>0</v>
      </c>
      <c r="G503" s="54">
        <v>0</v>
      </c>
      <c r="H503" s="57">
        <v>243</v>
      </c>
      <c r="I503" s="56">
        <v>0</v>
      </c>
      <c r="J503" s="54">
        <v>1609358</v>
      </c>
      <c r="K503" s="54">
        <v>527428</v>
      </c>
      <c r="L503" s="54">
        <v>2136786</v>
      </c>
    </row>
    <row r="504" spans="1:12" x14ac:dyDescent="0.25">
      <c r="A504" s="55">
        <v>43586</v>
      </c>
      <c r="B504" s="53">
        <v>251</v>
      </c>
      <c r="C504" s="53">
        <v>220</v>
      </c>
      <c r="D504" s="70">
        <v>189254</v>
      </c>
      <c r="E504" s="53">
        <v>219</v>
      </c>
      <c r="F504" s="56">
        <v>0</v>
      </c>
      <c r="G504" s="54">
        <v>0</v>
      </c>
      <c r="H504" s="57">
        <v>243</v>
      </c>
      <c r="I504" s="56">
        <v>0</v>
      </c>
      <c r="J504" s="54">
        <v>1609358</v>
      </c>
      <c r="K504" s="54">
        <v>528182</v>
      </c>
      <c r="L504" s="54">
        <v>2137540</v>
      </c>
    </row>
    <row r="505" spans="1:12" x14ac:dyDescent="0.25">
      <c r="A505" s="55">
        <v>43586</v>
      </c>
      <c r="B505" s="53">
        <v>252</v>
      </c>
      <c r="C505" s="53">
        <v>220</v>
      </c>
      <c r="D505" s="70">
        <v>190008</v>
      </c>
      <c r="E505" s="53">
        <v>219</v>
      </c>
      <c r="F505" s="56">
        <v>0</v>
      </c>
      <c r="G505" s="54">
        <v>0</v>
      </c>
      <c r="H505" s="57">
        <v>243</v>
      </c>
      <c r="I505" s="56">
        <v>0</v>
      </c>
      <c r="J505" s="54">
        <v>1609358</v>
      </c>
      <c r="K505" s="54">
        <v>528936</v>
      </c>
      <c r="L505" s="54">
        <v>2138294</v>
      </c>
    </row>
    <row r="506" spans="1:12" x14ac:dyDescent="0.25">
      <c r="A506" s="55">
        <v>43586</v>
      </c>
      <c r="B506" s="53">
        <v>253</v>
      </c>
      <c r="C506" s="53">
        <v>220</v>
      </c>
      <c r="D506" s="70">
        <v>190762</v>
      </c>
      <c r="E506" s="53">
        <v>219</v>
      </c>
      <c r="F506" s="56">
        <v>0</v>
      </c>
      <c r="G506" s="54">
        <v>0</v>
      </c>
      <c r="H506" s="57">
        <v>243</v>
      </c>
      <c r="I506" s="56">
        <v>0</v>
      </c>
      <c r="J506" s="54">
        <v>1609358</v>
      </c>
      <c r="K506" s="54">
        <v>529690</v>
      </c>
      <c r="L506" s="54">
        <v>2139048</v>
      </c>
    </row>
    <row r="507" spans="1:12" x14ac:dyDescent="0.25">
      <c r="A507" s="55">
        <v>43586</v>
      </c>
      <c r="B507" s="53">
        <v>254</v>
      </c>
      <c r="C507" s="53">
        <v>220</v>
      </c>
      <c r="D507" s="70">
        <v>191516</v>
      </c>
      <c r="E507" s="53">
        <v>219</v>
      </c>
      <c r="F507" s="56">
        <v>0</v>
      </c>
      <c r="G507" s="54">
        <v>0</v>
      </c>
      <c r="H507" s="57">
        <v>243</v>
      </c>
      <c r="I507" s="56">
        <v>0</v>
      </c>
      <c r="J507" s="54">
        <v>1609358</v>
      </c>
      <c r="K507" s="54">
        <v>530444</v>
      </c>
      <c r="L507" s="54">
        <v>2139802</v>
      </c>
    </row>
    <row r="508" spans="1:12" x14ac:dyDescent="0.25">
      <c r="A508" s="55">
        <v>43586</v>
      </c>
      <c r="B508" s="53">
        <v>255</v>
      </c>
      <c r="C508" s="53">
        <v>220</v>
      </c>
      <c r="D508" s="70">
        <v>192270</v>
      </c>
      <c r="E508" s="53">
        <v>219</v>
      </c>
      <c r="F508" s="56">
        <v>0</v>
      </c>
      <c r="G508" s="54">
        <v>0</v>
      </c>
      <c r="H508" s="57">
        <v>243</v>
      </c>
      <c r="I508" s="56">
        <v>0</v>
      </c>
      <c r="J508" s="54">
        <v>1609358</v>
      </c>
      <c r="K508" s="54">
        <v>531198</v>
      </c>
      <c r="L508" s="54">
        <v>2140556</v>
      </c>
    </row>
    <row r="509" spans="1:12" x14ac:dyDescent="0.25">
      <c r="A509" s="55">
        <v>43586</v>
      </c>
      <c r="B509" s="53">
        <v>256</v>
      </c>
      <c r="C509" s="53">
        <v>220</v>
      </c>
      <c r="D509" s="70">
        <v>193024</v>
      </c>
      <c r="E509" s="53">
        <v>219</v>
      </c>
      <c r="F509" s="56">
        <v>0</v>
      </c>
      <c r="G509" s="54">
        <v>0</v>
      </c>
      <c r="H509" s="57">
        <v>243</v>
      </c>
      <c r="I509" s="56">
        <v>0</v>
      </c>
      <c r="J509" s="54">
        <v>1609358</v>
      </c>
      <c r="K509" s="54">
        <v>531952</v>
      </c>
      <c r="L509" s="54">
        <v>2141310</v>
      </c>
    </row>
    <row r="510" spans="1:12" x14ac:dyDescent="0.25">
      <c r="A510" s="55">
        <v>43617</v>
      </c>
      <c r="B510" s="53">
        <v>156</v>
      </c>
      <c r="C510" s="53">
        <v>220</v>
      </c>
      <c r="D510" s="70">
        <v>117624</v>
      </c>
      <c r="E510" s="53">
        <v>226</v>
      </c>
      <c r="F510" s="56">
        <v>70</v>
      </c>
      <c r="G510" s="54">
        <v>158340</v>
      </c>
      <c r="H510" s="57">
        <v>243</v>
      </c>
      <c r="I510" s="56">
        <v>0</v>
      </c>
      <c r="J510" s="54">
        <v>1456963</v>
      </c>
      <c r="K510" s="54">
        <v>580221</v>
      </c>
      <c r="L510" s="54">
        <v>2037184</v>
      </c>
    </row>
    <row r="511" spans="1:12" x14ac:dyDescent="0.25">
      <c r="A511" s="55">
        <v>43617</v>
      </c>
      <c r="B511" s="53">
        <v>157</v>
      </c>
      <c r="C511" s="53">
        <v>220</v>
      </c>
      <c r="D511" s="70">
        <v>118378</v>
      </c>
      <c r="E511" s="53">
        <v>226</v>
      </c>
      <c r="F511" s="56">
        <v>69</v>
      </c>
      <c r="G511" s="54">
        <v>156078</v>
      </c>
      <c r="H511" s="57">
        <v>243</v>
      </c>
      <c r="I511" s="56">
        <v>0</v>
      </c>
      <c r="J511" s="54">
        <v>1456963</v>
      </c>
      <c r="K511" s="54">
        <v>578713</v>
      </c>
      <c r="L511" s="54">
        <v>2035676</v>
      </c>
    </row>
    <row r="512" spans="1:12" x14ac:dyDescent="0.25">
      <c r="A512" s="55">
        <v>43617</v>
      </c>
      <c r="B512" s="53">
        <v>158</v>
      </c>
      <c r="C512" s="53">
        <v>220</v>
      </c>
      <c r="D512" s="70">
        <v>119132</v>
      </c>
      <c r="E512" s="53">
        <v>226</v>
      </c>
      <c r="F512" s="56">
        <v>68</v>
      </c>
      <c r="G512" s="54">
        <v>153816</v>
      </c>
      <c r="H512" s="57">
        <v>243</v>
      </c>
      <c r="I512" s="56">
        <v>0</v>
      </c>
      <c r="J512" s="54">
        <v>1456963</v>
      </c>
      <c r="K512" s="54">
        <v>577205</v>
      </c>
      <c r="L512" s="54">
        <v>2034168</v>
      </c>
    </row>
    <row r="513" spans="1:12" x14ac:dyDescent="0.25">
      <c r="A513" s="55">
        <v>43617</v>
      </c>
      <c r="B513" s="53">
        <v>159</v>
      </c>
      <c r="C513" s="53">
        <v>220</v>
      </c>
      <c r="D513" s="70">
        <v>119886</v>
      </c>
      <c r="E513" s="53">
        <v>226</v>
      </c>
      <c r="F513" s="56">
        <v>67</v>
      </c>
      <c r="G513" s="54">
        <v>151554</v>
      </c>
      <c r="H513" s="57">
        <v>243</v>
      </c>
      <c r="I513" s="56">
        <v>0</v>
      </c>
      <c r="J513" s="54">
        <v>1456963</v>
      </c>
      <c r="K513" s="54">
        <v>575697</v>
      </c>
      <c r="L513" s="54">
        <v>2032660</v>
      </c>
    </row>
    <row r="514" spans="1:12" x14ac:dyDescent="0.25">
      <c r="A514" s="55">
        <v>43617</v>
      </c>
      <c r="B514" s="53">
        <v>160</v>
      </c>
      <c r="C514" s="53">
        <v>220</v>
      </c>
      <c r="D514" s="70">
        <v>120640</v>
      </c>
      <c r="E514" s="53">
        <v>226</v>
      </c>
      <c r="F514" s="56">
        <v>66</v>
      </c>
      <c r="G514" s="54">
        <v>149292</v>
      </c>
      <c r="H514" s="57">
        <v>243</v>
      </c>
      <c r="I514" s="56">
        <v>0</v>
      </c>
      <c r="J514" s="54">
        <v>1456963</v>
      </c>
      <c r="K514" s="54">
        <v>574189</v>
      </c>
      <c r="L514" s="54">
        <v>2031152</v>
      </c>
    </row>
    <row r="515" spans="1:12" x14ac:dyDescent="0.25">
      <c r="A515" s="55">
        <v>43617</v>
      </c>
      <c r="B515" s="53">
        <v>161</v>
      </c>
      <c r="C515" s="53">
        <v>220</v>
      </c>
      <c r="D515" s="70">
        <v>121394</v>
      </c>
      <c r="E515" s="53">
        <v>226</v>
      </c>
      <c r="F515" s="56">
        <v>65</v>
      </c>
      <c r="G515" s="54">
        <v>147030</v>
      </c>
      <c r="H515" s="57">
        <v>243</v>
      </c>
      <c r="I515" s="56">
        <v>0</v>
      </c>
      <c r="J515" s="54">
        <v>1456963</v>
      </c>
      <c r="K515" s="54">
        <v>572681</v>
      </c>
      <c r="L515" s="54">
        <v>2029644</v>
      </c>
    </row>
    <row r="516" spans="1:12" x14ac:dyDescent="0.25">
      <c r="A516" s="55">
        <v>43617</v>
      </c>
      <c r="B516" s="53">
        <v>162</v>
      </c>
      <c r="C516" s="53">
        <v>220</v>
      </c>
      <c r="D516" s="70">
        <v>122148</v>
      </c>
      <c r="E516" s="53">
        <v>226</v>
      </c>
      <c r="F516" s="56">
        <v>64</v>
      </c>
      <c r="G516" s="54">
        <v>144768</v>
      </c>
      <c r="H516" s="57">
        <v>243</v>
      </c>
      <c r="I516" s="56">
        <v>0</v>
      </c>
      <c r="J516" s="54">
        <v>1456963</v>
      </c>
      <c r="K516" s="54">
        <v>571173</v>
      </c>
      <c r="L516" s="54">
        <v>2028136</v>
      </c>
    </row>
    <row r="517" spans="1:12" x14ac:dyDescent="0.25">
      <c r="A517" s="55">
        <v>43617</v>
      </c>
      <c r="B517" s="53">
        <v>163</v>
      </c>
      <c r="C517" s="53">
        <v>220</v>
      </c>
      <c r="D517" s="70">
        <v>122902</v>
      </c>
      <c r="E517" s="53">
        <v>226</v>
      </c>
      <c r="F517" s="56">
        <v>63</v>
      </c>
      <c r="G517" s="54">
        <v>142506</v>
      </c>
      <c r="H517" s="57">
        <v>243</v>
      </c>
      <c r="I517" s="56">
        <v>0</v>
      </c>
      <c r="J517" s="54">
        <v>1456963</v>
      </c>
      <c r="K517" s="54">
        <v>569665</v>
      </c>
      <c r="L517" s="54">
        <v>2026628</v>
      </c>
    </row>
    <row r="518" spans="1:12" x14ac:dyDescent="0.25">
      <c r="A518" s="55">
        <v>43617</v>
      </c>
      <c r="B518" s="53">
        <v>164</v>
      </c>
      <c r="C518" s="53">
        <v>220</v>
      </c>
      <c r="D518" s="70">
        <v>123656</v>
      </c>
      <c r="E518" s="53">
        <v>226</v>
      </c>
      <c r="F518" s="56">
        <v>62</v>
      </c>
      <c r="G518" s="54">
        <v>140244</v>
      </c>
      <c r="H518" s="57">
        <v>243</v>
      </c>
      <c r="I518" s="56">
        <v>0</v>
      </c>
      <c r="J518" s="54">
        <v>1456963</v>
      </c>
      <c r="K518" s="54">
        <v>568157</v>
      </c>
      <c r="L518" s="54">
        <v>2025120</v>
      </c>
    </row>
    <row r="519" spans="1:12" x14ac:dyDescent="0.25">
      <c r="A519" s="55">
        <v>43617</v>
      </c>
      <c r="B519" s="53">
        <v>165</v>
      </c>
      <c r="C519" s="53">
        <v>220</v>
      </c>
      <c r="D519" s="70">
        <v>124410</v>
      </c>
      <c r="E519" s="53">
        <v>226</v>
      </c>
      <c r="F519" s="56">
        <v>61</v>
      </c>
      <c r="G519" s="54">
        <v>137982</v>
      </c>
      <c r="H519" s="57">
        <v>243</v>
      </c>
      <c r="I519" s="56">
        <v>0</v>
      </c>
      <c r="J519" s="54">
        <v>1456963</v>
      </c>
      <c r="K519" s="54">
        <v>566649</v>
      </c>
      <c r="L519" s="54">
        <v>2023612</v>
      </c>
    </row>
    <row r="520" spans="1:12" x14ac:dyDescent="0.25">
      <c r="A520" s="55">
        <v>43617</v>
      </c>
      <c r="B520" s="53">
        <v>166</v>
      </c>
      <c r="C520" s="53">
        <v>220</v>
      </c>
      <c r="D520" s="70">
        <v>125164</v>
      </c>
      <c r="E520" s="53">
        <v>226</v>
      </c>
      <c r="F520" s="56">
        <v>60</v>
      </c>
      <c r="G520" s="54">
        <v>135720</v>
      </c>
      <c r="H520" s="57">
        <v>243</v>
      </c>
      <c r="I520" s="56">
        <v>0</v>
      </c>
      <c r="J520" s="54">
        <v>1456963</v>
      </c>
      <c r="K520" s="54">
        <v>565141</v>
      </c>
      <c r="L520" s="54">
        <v>2022104</v>
      </c>
    </row>
    <row r="521" spans="1:12" x14ac:dyDescent="0.25">
      <c r="A521" s="55">
        <v>43617</v>
      </c>
      <c r="B521" s="53">
        <v>167</v>
      </c>
      <c r="C521" s="53">
        <v>220</v>
      </c>
      <c r="D521" s="70">
        <v>125918</v>
      </c>
      <c r="E521" s="53">
        <v>226</v>
      </c>
      <c r="F521" s="56">
        <v>59</v>
      </c>
      <c r="G521" s="54">
        <v>133458</v>
      </c>
      <c r="H521" s="57">
        <v>243</v>
      </c>
      <c r="I521" s="56">
        <v>0</v>
      </c>
      <c r="J521" s="54">
        <v>1456963</v>
      </c>
      <c r="K521" s="54">
        <v>563633</v>
      </c>
      <c r="L521" s="54">
        <v>2020596</v>
      </c>
    </row>
    <row r="522" spans="1:12" x14ac:dyDescent="0.25">
      <c r="A522" s="55">
        <v>43617</v>
      </c>
      <c r="B522" s="53">
        <v>168</v>
      </c>
      <c r="C522" s="53">
        <v>220</v>
      </c>
      <c r="D522" s="70">
        <v>126672</v>
      </c>
      <c r="E522" s="53">
        <v>226</v>
      </c>
      <c r="F522" s="56">
        <v>58</v>
      </c>
      <c r="G522" s="54">
        <v>131196</v>
      </c>
      <c r="H522" s="57">
        <v>243</v>
      </c>
      <c r="I522" s="56">
        <v>0</v>
      </c>
      <c r="J522" s="54">
        <v>1456963</v>
      </c>
      <c r="K522" s="54">
        <v>562125</v>
      </c>
      <c r="L522" s="54">
        <v>2019088</v>
      </c>
    </row>
    <row r="523" spans="1:12" x14ac:dyDescent="0.25">
      <c r="A523" s="55">
        <v>43617</v>
      </c>
      <c r="B523" s="53">
        <v>169</v>
      </c>
      <c r="C523" s="53">
        <v>220</v>
      </c>
      <c r="D523" s="70">
        <v>127426</v>
      </c>
      <c r="E523" s="53">
        <v>226</v>
      </c>
      <c r="F523" s="56">
        <v>57</v>
      </c>
      <c r="G523" s="54">
        <v>128934</v>
      </c>
      <c r="H523" s="57">
        <v>243</v>
      </c>
      <c r="I523" s="56">
        <v>0</v>
      </c>
      <c r="J523" s="54">
        <v>1456963</v>
      </c>
      <c r="K523" s="54">
        <v>560617</v>
      </c>
      <c r="L523" s="54">
        <v>2017580</v>
      </c>
    </row>
    <row r="524" spans="1:12" x14ac:dyDescent="0.25">
      <c r="A524" s="55">
        <v>43617</v>
      </c>
      <c r="B524" s="53">
        <v>170</v>
      </c>
      <c r="C524" s="53">
        <v>220</v>
      </c>
      <c r="D524" s="70">
        <v>128180</v>
      </c>
      <c r="E524" s="53">
        <v>226</v>
      </c>
      <c r="F524" s="56">
        <v>56</v>
      </c>
      <c r="G524" s="54">
        <v>126672</v>
      </c>
      <c r="H524" s="57">
        <v>243</v>
      </c>
      <c r="I524" s="56">
        <v>0</v>
      </c>
      <c r="J524" s="54">
        <v>1456963</v>
      </c>
      <c r="K524" s="54">
        <v>559109</v>
      </c>
      <c r="L524" s="54">
        <v>2016072</v>
      </c>
    </row>
    <row r="525" spans="1:12" x14ac:dyDescent="0.25">
      <c r="A525" s="55">
        <v>43617</v>
      </c>
      <c r="B525" s="53">
        <v>171</v>
      </c>
      <c r="C525" s="53">
        <v>220</v>
      </c>
      <c r="D525" s="70">
        <v>128934</v>
      </c>
      <c r="E525" s="53">
        <v>226</v>
      </c>
      <c r="F525" s="56">
        <v>55</v>
      </c>
      <c r="G525" s="54">
        <v>124410</v>
      </c>
      <c r="H525" s="57">
        <v>243</v>
      </c>
      <c r="I525" s="56">
        <v>0</v>
      </c>
      <c r="J525" s="54">
        <v>1456963</v>
      </c>
      <c r="K525" s="54">
        <v>557601</v>
      </c>
      <c r="L525" s="54">
        <v>2014564</v>
      </c>
    </row>
    <row r="526" spans="1:12" x14ac:dyDescent="0.25">
      <c r="A526" s="55">
        <v>43617</v>
      </c>
      <c r="B526" s="53">
        <v>172</v>
      </c>
      <c r="C526" s="53">
        <v>220</v>
      </c>
      <c r="D526" s="70">
        <v>129688</v>
      </c>
      <c r="E526" s="53">
        <v>226</v>
      </c>
      <c r="F526" s="56">
        <v>54</v>
      </c>
      <c r="G526" s="54">
        <v>122148</v>
      </c>
      <c r="H526" s="57">
        <v>243</v>
      </c>
      <c r="I526" s="56">
        <v>0</v>
      </c>
      <c r="J526" s="54">
        <v>1456963</v>
      </c>
      <c r="K526" s="54">
        <v>556093</v>
      </c>
      <c r="L526" s="54">
        <v>2013056</v>
      </c>
    </row>
    <row r="527" spans="1:12" x14ac:dyDescent="0.25">
      <c r="A527" s="55">
        <v>43617</v>
      </c>
      <c r="B527" s="53">
        <v>173</v>
      </c>
      <c r="C527" s="53">
        <v>220</v>
      </c>
      <c r="D527" s="70">
        <v>130442</v>
      </c>
      <c r="E527" s="53">
        <v>226</v>
      </c>
      <c r="F527" s="56">
        <v>53</v>
      </c>
      <c r="G527" s="54">
        <v>119886</v>
      </c>
      <c r="H527" s="57">
        <v>243</v>
      </c>
      <c r="I527" s="56">
        <v>0</v>
      </c>
      <c r="J527" s="54">
        <v>1456963</v>
      </c>
      <c r="K527" s="54">
        <v>554585</v>
      </c>
      <c r="L527" s="54">
        <v>2011548</v>
      </c>
    </row>
    <row r="528" spans="1:12" x14ac:dyDescent="0.25">
      <c r="A528" s="55">
        <v>43617</v>
      </c>
      <c r="B528" s="53">
        <v>174</v>
      </c>
      <c r="C528" s="53">
        <v>220</v>
      </c>
      <c r="D528" s="70">
        <v>131196</v>
      </c>
      <c r="E528" s="53">
        <v>226</v>
      </c>
      <c r="F528" s="56">
        <v>52</v>
      </c>
      <c r="G528" s="54">
        <v>117624</v>
      </c>
      <c r="H528" s="57">
        <v>243</v>
      </c>
      <c r="I528" s="56">
        <v>0</v>
      </c>
      <c r="J528" s="54">
        <v>1456963</v>
      </c>
      <c r="K528" s="54">
        <v>553077</v>
      </c>
      <c r="L528" s="54">
        <v>2010040</v>
      </c>
    </row>
    <row r="529" spans="1:12" x14ac:dyDescent="0.25">
      <c r="A529" s="55">
        <v>43617</v>
      </c>
      <c r="B529" s="53">
        <v>175</v>
      </c>
      <c r="C529" s="53">
        <v>220</v>
      </c>
      <c r="D529" s="70">
        <v>131950</v>
      </c>
      <c r="E529" s="53">
        <v>226</v>
      </c>
      <c r="F529" s="56">
        <v>51</v>
      </c>
      <c r="G529" s="54">
        <v>115362</v>
      </c>
      <c r="H529" s="57">
        <v>243</v>
      </c>
      <c r="I529" s="56">
        <v>0</v>
      </c>
      <c r="J529" s="54">
        <v>1456963</v>
      </c>
      <c r="K529" s="54">
        <v>551569</v>
      </c>
      <c r="L529" s="54">
        <v>2008532</v>
      </c>
    </row>
    <row r="530" spans="1:12" x14ac:dyDescent="0.25">
      <c r="A530" s="55">
        <v>43617</v>
      </c>
      <c r="B530" s="53">
        <v>176</v>
      </c>
      <c r="C530" s="53">
        <v>220</v>
      </c>
      <c r="D530" s="70">
        <v>132704</v>
      </c>
      <c r="E530" s="53">
        <v>226</v>
      </c>
      <c r="F530" s="56">
        <v>50</v>
      </c>
      <c r="G530" s="54">
        <v>113100</v>
      </c>
      <c r="H530" s="57">
        <v>243</v>
      </c>
      <c r="I530" s="56">
        <v>0</v>
      </c>
      <c r="J530" s="54">
        <v>1456963</v>
      </c>
      <c r="K530" s="54">
        <v>550061</v>
      </c>
      <c r="L530" s="54">
        <v>2007024</v>
      </c>
    </row>
    <row r="531" spans="1:12" x14ac:dyDescent="0.25">
      <c r="A531" s="55">
        <v>43617</v>
      </c>
      <c r="B531" s="53">
        <v>177</v>
      </c>
      <c r="C531" s="53">
        <v>220</v>
      </c>
      <c r="D531" s="70">
        <v>133458</v>
      </c>
      <c r="E531" s="53">
        <v>226</v>
      </c>
      <c r="F531" s="56">
        <v>49</v>
      </c>
      <c r="G531" s="54">
        <v>110838</v>
      </c>
      <c r="H531" s="57">
        <v>243</v>
      </c>
      <c r="I531" s="56">
        <v>0</v>
      </c>
      <c r="J531" s="54">
        <v>1456963</v>
      </c>
      <c r="K531" s="54">
        <v>548553</v>
      </c>
      <c r="L531" s="54">
        <v>2005516</v>
      </c>
    </row>
    <row r="532" spans="1:12" x14ac:dyDescent="0.25">
      <c r="A532" s="55">
        <v>43617</v>
      </c>
      <c r="B532" s="53">
        <v>178</v>
      </c>
      <c r="C532" s="53">
        <v>220</v>
      </c>
      <c r="D532" s="70">
        <v>134212</v>
      </c>
      <c r="E532" s="53">
        <v>226</v>
      </c>
      <c r="F532" s="56">
        <v>48</v>
      </c>
      <c r="G532" s="54">
        <v>108576</v>
      </c>
      <c r="H532" s="57">
        <v>243</v>
      </c>
      <c r="I532" s="56">
        <v>0</v>
      </c>
      <c r="J532" s="54">
        <v>1456963</v>
      </c>
      <c r="K532" s="54">
        <v>547045</v>
      </c>
      <c r="L532" s="54">
        <v>2004008</v>
      </c>
    </row>
    <row r="533" spans="1:12" x14ac:dyDescent="0.25">
      <c r="A533" s="55">
        <v>43617</v>
      </c>
      <c r="B533" s="53">
        <v>179</v>
      </c>
      <c r="C533" s="53">
        <v>220</v>
      </c>
      <c r="D533" s="70">
        <v>134966</v>
      </c>
      <c r="E533" s="53">
        <v>226</v>
      </c>
      <c r="F533" s="56">
        <v>47</v>
      </c>
      <c r="G533" s="54">
        <v>106314</v>
      </c>
      <c r="H533" s="57">
        <v>243</v>
      </c>
      <c r="I533" s="56">
        <v>0</v>
      </c>
      <c r="J533" s="54">
        <v>1456963</v>
      </c>
      <c r="K533" s="54">
        <v>545537</v>
      </c>
      <c r="L533" s="54">
        <v>2002500</v>
      </c>
    </row>
    <row r="534" spans="1:12" x14ac:dyDescent="0.25">
      <c r="A534" s="55">
        <v>43617</v>
      </c>
      <c r="B534" s="53">
        <v>180</v>
      </c>
      <c r="C534" s="53">
        <v>220</v>
      </c>
      <c r="D534" s="70">
        <v>135720</v>
      </c>
      <c r="E534" s="53">
        <v>226</v>
      </c>
      <c r="F534" s="56">
        <v>46</v>
      </c>
      <c r="G534" s="54">
        <v>104052</v>
      </c>
      <c r="H534" s="57">
        <v>243</v>
      </c>
      <c r="I534" s="56">
        <v>0</v>
      </c>
      <c r="J534" s="54">
        <v>1456963</v>
      </c>
      <c r="K534" s="54">
        <v>544029</v>
      </c>
      <c r="L534" s="54">
        <v>2000992</v>
      </c>
    </row>
    <row r="535" spans="1:12" x14ac:dyDescent="0.25">
      <c r="A535" s="55">
        <v>43617</v>
      </c>
      <c r="B535" s="53">
        <v>181</v>
      </c>
      <c r="C535" s="53">
        <v>220</v>
      </c>
      <c r="D535" s="70">
        <v>136474</v>
      </c>
      <c r="E535" s="53">
        <v>226</v>
      </c>
      <c r="F535" s="56">
        <v>45</v>
      </c>
      <c r="G535" s="54">
        <v>101790</v>
      </c>
      <c r="H535" s="57">
        <v>243</v>
      </c>
      <c r="I535" s="56">
        <v>0</v>
      </c>
      <c r="J535" s="54">
        <v>1456963</v>
      </c>
      <c r="K535" s="54">
        <v>542521</v>
      </c>
      <c r="L535" s="54">
        <v>1999484</v>
      </c>
    </row>
    <row r="536" spans="1:12" x14ac:dyDescent="0.25">
      <c r="A536" s="55">
        <v>43617</v>
      </c>
      <c r="B536" s="53">
        <v>182</v>
      </c>
      <c r="C536" s="53">
        <v>220</v>
      </c>
      <c r="D536" s="70">
        <v>137228</v>
      </c>
      <c r="E536" s="53">
        <v>226</v>
      </c>
      <c r="F536" s="56">
        <v>44</v>
      </c>
      <c r="G536" s="54">
        <v>99528</v>
      </c>
      <c r="H536" s="57">
        <v>243</v>
      </c>
      <c r="I536" s="56">
        <v>0</v>
      </c>
      <c r="J536" s="54">
        <v>1456963</v>
      </c>
      <c r="K536" s="54">
        <v>541013</v>
      </c>
      <c r="L536" s="54">
        <v>1997976</v>
      </c>
    </row>
    <row r="537" spans="1:12" x14ac:dyDescent="0.25">
      <c r="A537" s="55">
        <v>43617</v>
      </c>
      <c r="B537" s="53">
        <v>183</v>
      </c>
      <c r="C537" s="53">
        <v>220</v>
      </c>
      <c r="D537" s="70">
        <v>137982</v>
      </c>
      <c r="E537" s="53">
        <v>226</v>
      </c>
      <c r="F537" s="56">
        <v>43</v>
      </c>
      <c r="G537" s="54">
        <v>97266</v>
      </c>
      <c r="H537" s="57">
        <v>243</v>
      </c>
      <c r="I537" s="56">
        <v>0</v>
      </c>
      <c r="J537" s="54">
        <v>1456963</v>
      </c>
      <c r="K537" s="54">
        <v>539505</v>
      </c>
      <c r="L537" s="54">
        <v>1996468</v>
      </c>
    </row>
    <row r="538" spans="1:12" x14ac:dyDescent="0.25">
      <c r="A538" s="55">
        <v>43617</v>
      </c>
      <c r="B538" s="53">
        <v>184</v>
      </c>
      <c r="C538" s="53">
        <v>220</v>
      </c>
      <c r="D538" s="70">
        <v>138736</v>
      </c>
      <c r="E538" s="53">
        <v>226</v>
      </c>
      <c r="F538" s="56">
        <v>42</v>
      </c>
      <c r="G538" s="54">
        <v>95004</v>
      </c>
      <c r="H538" s="57">
        <v>243</v>
      </c>
      <c r="I538" s="56">
        <v>0</v>
      </c>
      <c r="J538" s="54">
        <v>1456963</v>
      </c>
      <c r="K538" s="54">
        <v>537997</v>
      </c>
      <c r="L538" s="54">
        <v>1994960</v>
      </c>
    </row>
    <row r="539" spans="1:12" x14ac:dyDescent="0.25">
      <c r="A539" s="55">
        <v>43617</v>
      </c>
      <c r="B539" s="53">
        <v>185</v>
      </c>
      <c r="C539" s="53">
        <v>220</v>
      </c>
      <c r="D539" s="70">
        <v>139490</v>
      </c>
      <c r="E539" s="53">
        <v>226</v>
      </c>
      <c r="F539" s="56">
        <v>41</v>
      </c>
      <c r="G539" s="54">
        <v>92742</v>
      </c>
      <c r="H539" s="57">
        <v>243</v>
      </c>
      <c r="I539" s="56">
        <v>0</v>
      </c>
      <c r="J539" s="54">
        <v>1456963</v>
      </c>
      <c r="K539" s="54">
        <v>536489</v>
      </c>
      <c r="L539" s="54">
        <v>1993452</v>
      </c>
    </row>
    <row r="540" spans="1:12" x14ac:dyDescent="0.25">
      <c r="A540" s="55">
        <v>43617</v>
      </c>
      <c r="B540" s="53">
        <v>186</v>
      </c>
      <c r="C540" s="53">
        <v>220</v>
      </c>
      <c r="D540" s="70">
        <v>140244</v>
      </c>
      <c r="E540" s="53">
        <v>226</v>
      </c>
      <c r="F540" s="56">
        <v>40</v>
      </c>
      <c r="G540" s="54">
        <v>90480</v>
      </c>
      <c r="H540" s="57">
        <v>243</v>
      </c>
      <c r="I540" s="56">
        <v>0</v>
      </c>
      <c r="J540" s="54">
        <v>1456963</v>
      </c>
      <c r="K540" s="54">
        <v>534981</v>
      </c>
      <c r="L540" s="54">
        <v>1991944</v>
      </c>
    </row>
    <row r="541" spans="1:12" x14ac:dyDescent="0.25">
      <c r="A541" s="55">
        <v>43617</v>
      </c>
      <c r="B541" s="53">
        <v>187</v>
      </c>
      <c r="C541" s="53">
        <v>220</v>
      </c>
      <c r="D541" s="70">
        <v>140998</v>
      </c>
      <c r="E541" s="53">
        <v>226</v>
      </c>
      <c r="F541" s="56">
        <v>39</v>
      </c>
      <c r="G541" s="54">
        <v>88218</v>
      </c>
      <c r="H541" s="57">
        <v>243</v>
      </c>
      <c r="I541" s="56">
        <v>0</v>
      </c>
      <c r="J541" s="54">
        <v>1456963</v>
      </c>
      <c r="K541" s="54">
        <v>533473</v>
      </c>
      <c r="L541" s="54">
        <v>1990436</v>
      </c>
    </row>
    <row r="542" spans="1:12" x14ac:dyDescent="0.25">
      <c r="A542" s="55">
        <v>43617</v>
      </c>
      <c r="B542" s="53">
        <v>188</v>
      </c>
      <c r="C542" s="53">
        <v>220</v>
      </c>
      <c r="D542" s="70">
        <v>141752</v>
      </c>
      <c r="E542" s="53">
        <v>226</v>
      </c>
      <c r="F542" s="56">
        <v>38</v>
      </c>
      <c r="G542" s="54">
        <v>85956</v>
      </c>
      <c r="H542" s="57">
        <v>243</v>
      </c>
      <c r="I542" s="56">
        <v>0</v>
      </c>
      <c r="J542" s="54">
        <v>1456963</v>
      </c>
      <c r="K542" s="54">
        <v>531965</v>
      </c>
      <c r="L542" s="54">
        <v>1988928</v>
      </c>
    </row>
    <row r="543" spans="1:12" x14ac:dyDescent="0.25">
      <c r="A543" s="55">
        <v>43617</v>
      </c>
      <c r="B543" s="53">
        <v>189</v>
      </c>
      <c r="C543" s="53">
        <v>220</v>
      </c>
      <c r="D543" s="70">
        <v>142506</v>
      </c>
      <c r="E543" s="53">
        <v>226</v>
      </c>
      <c r="F543" s="56">
        <v>37</v>
      </c>
      <c r="G543" s="54">
        <v>83694</v>
      </c>
      <c r="H543" s="57">
        <v>243</v>
      </c>
      <c r="I543" s="56">
        <v>0</v>
      </c>
      <c r="J543" s="54">
        <v>1456963</v>
      </c>
      <c r="K543" s="54">
        <v>530457</v>
      </c>
      <c r="L543" s="54">
        <v>1987420</v>
      </c>
    </row>
    <row r="544" spans="1:12" x14ac:dyDescent="0.25">
      <c r="A544" s="55">
        <v>43617</v>
      </c>
      <c r="B544" s="53">
        <v>190</v>
      </c>
      <c r="C544" s="53">
        <v>220</v>
      </c>
      <c r="D544" s="70">
        <v>143260</v>
      </c>
      <c r="E544" s="53">
        <v>226</v>
      </c>
      <c r="F544" s="56">
        <v>36</v>
      </c>
      <c r="G544" s="54">
        <v>81432</v>
      </c>
      <c r="H544" s="57">
        <v>243</v>
      </c>
      <c r="I544" s="56">
        <v>0</v>
      </c>
      <c r="J544" s="54">
        <v>1456963</v>
      </c>
      <c r="K544" s="54">
        <v>528949</v>
      </c>
      <c r="L544" s="54">
        <v>1985912</v>
      </c>
    </row>
    <row r="545" spans="1:12" x14ac:dyDescent="0.25">
      <c r="A545" s="55">
        <v>43617</v>
      </c>
      <c r="B545" s="53">
        <v>191</v>
      </c>
      <c r="C545" s="53">
        <v>220</v>
      </c>
      <c r="D545" s="70">
        <v>144014</v>
      </c>
      <c r="E545" s="53">
        <v>226</v>
      </c>
      <c r="F545" s="56">
        <v>35</v>
      </c>
      <c r="G545" s="54">
        <v>79170</v>
      </c>
      <c r="H545" s="57">
        <v>243</v>
      </c>
      <c r="I545" s="56">
        <v>0</v>
      </c>
      <c r="J545" s="54">
        <v>1456963</v>
      </c>
      <c r="K545" s="54">
        <v>527441</v>
      </c>
      <c r="L545" s="54">
        <v>1984404</v>
      </c>
    </row>
    <row r="546" spans="1:12" x14ac:dyDescent="0.25">
      <c r="A546" s="55">
        <v>43617</v>
      </c>
      <c r="B546" s="53">
        <v>192</v>
      </c>
      <c r="C546" s="53">
        <v>220</v>
      </c>
      <c r="D546" s="70">
        <v>144768</v>
      </c>
      <c r="E546" s="53">
        <v>226</v>
      </c>
      <c r="F546" s="56">
        <v>34</v>
      </c>
      <c r="G546" s="54">
        <v>76908</v>
      </c>
      <c r="H546" s="57">
        <v>243</v>
      </c>
      <c r="I546" s="56">
        <v>0</v>
      </c>
      <c r="J546" s="54">
        <v>1456963</v>
      </c>
      <c r="K546" s="54">
        <v>525933</v>
      </c>
      <c r="L546" s="54">
        <v>1982896</v>
      </c>
    </row>
    <row r="547" spans="1:12" x14ac:dyDescent="0.25">
      <c r="A547" s="55">
        <v>43617</v>
      </c>
      <c r="B547" s="53">
        <v>193</v>
      </c>
      <c r="C547" s="53">
        <v>220</v>
      </c>
      <c r="D547" s="70">
        <v>145522</v>
      </c>
      <c r="E547" s="53">
        <v>226</v>
      </c>
      <c r="F547" s="56">
        <v>33</v>
      </c>
      <c r="G547" s="54">
        <v>74646</v>
      </c>
      <c r="H547" s="57">
        <v>243</v>
      </c>
      <c r="I547" s="56">
        <v>0</v>
      </c>
      <c r="J547" s="54">
        <v>1456963</v>
      </c>
      <c r="K547" s="54">
        <v>524425</v>
      </c>
      <c r="L547" s="54">
        <v>1981388</v>
      </c>
    </row>
    <row r="548" spans="1:12" x14ac:dyDescent="0.25">
      <c r="A548" s="55">
        <v>43617</v>
      </c>
      <c r="B548" s="53">
        <v>194</v>
      </c>
      <c r="C548" s="53">
        <v>220</v>
      </c>
      <c r="D548" s="70">
        <v>146276</v>
      </c>
      <c r="E548" s="53">
        <v>226</v>
      </c>
      <c r="F548" s="56">
        <v>32</v>
      </c>
      <c r="G548" s="54">
        <v>72384</v>
      </c>
      <c r="H548" s="57">
        <v>243</v>
      </c>
      <c r="I548" s="56">
        <v>0</v>
      </c>
      <c r="J548" s="54">
        <v>1456963</v>
      </c>
      <c r="K548" s="54">
        <v>522917</v>
      </c>
      <c r="L548" s="54">
        <v>1979880</v>
      </c>
    </row>
    <row r="549" spans="1:12" x14ac:dyDescent="0.25">
      <c r="A549" s="55">
        <v>43617</v>
      </c>
      <c r="B549" s="53">
        <v>195</v>
      </c>
      <c r="C549" s="53">
        <v>220</v>
      </c>
      <c r="D549" s="70">
        <v>147030</v>
      </c>
      <c r="E549" s="53">
        <v>226</v>
      </c>
      <c r="F549" s="56">
        <v>31</v>
      </c>
      <c r="G549" s="54">
        <v>70122</v>
      </c>
      <c r="H549" s="57">
        <v>243</v>
      </c>
      <c r="I549" s="56">
        <v>0</v>
      </c>
      <c r="J549" s="54">
        <v>1456963</v>
      </c>
      <c r="K549" s="54">
        <v>521409</v>
      </c>
      <c r="L549" s="54">
        <v>1978372</v>
      </c>
    </row>
    <row r="550" spans="1:12" x14ac:dyDescent="0.25">
      <c r="A550" s="55">
        <v>43617</v>
      </c>
      <c r="B550" s="53">
        <v>196</v>
      </c>
      <c r="C550" s="53">
        <v>220</v>
      </c>
      <c r="D550" s="70">
        <v>147784</v>
      </c>
      <c r="E550" s="53">
        <v>226</v>
      </c>
      <c r="F550" s="56">
        <v>30</v>
      </c>
      <c r="G550" s="54">
        <v>67860</v>
      </c>
      <c r="H550" s="57">
        <v>243</v>
      </c>
      <c r="I550" s="56">
        <v>0</v>
      </c>
      <c r="J550" s="54">
        <v>1456963</v>
      </c>
      <c r="K550" s="54">
        <v>519901</v>
      </c>
      <c r="L550" s="54">
        <v>1976864</v>
      </c>
    </row>
    <row r="551" spans="1:12" x14ac:dyDescent="0.25">
      <c r="A551" s="55">
        <v>43617</v>
      </c>
      <c r="B551" s="53">
        <v>197</v>
      </c>
      <c r="C551" s="53">
        <v>220</v>
      </c>
      <c r="D551" s="70">
        <v>148538</v>
      </c>
      <c r="E551" s="53">
        <v>226</v>
      </c>
      <c r="F551" s="56">
        <v>29</v>
      </c>
      <c r="G551" s="54">
        <v>65598</v>
      </c>
      <c r="H551" s="57">
        <v>243</v>
      </c>
      <c r="I551" s="56">
        <v>0</v>
      </c>
      <c r="J551" s="54">
        <v>1456963</v>
      </c>
      <c r="K551" s="54">
        <v>518393</v>
      </c>
      <c r="L551" s="54">
        <v>1975356</v>
      </c>
    </row>
    <row r="552" spans="1:12" x14ac:dyDescent="0.25">
      <c r="A552" s="55">
        <v>43617</v>
      </c>
      <c r="B552" s="53">
        <v>198</v>
      </c>
      <c r="C552" s="53">
        <v>220</v>
      </c>
      <c r="D552" s="70">
        <v>149292</v>
      </c>
      <c r="E552" s="53">
        <v>226</v>
      </c>
      <c r="F552" s="56">
        <v>28</v>
      </c>
      <c r="G552" s="54">
        <v>63336</v>
      </c>
      <c r="H552" s="57">
        <v>243</v>
      </c>
      <c r="I552" s="56">
        <v>0</v>
      </c>
      <c r="J552" s="54">
        <v>1456963</v>
      </c>
      <c r="K552" s="54">
        <v>516885</v>
      </c>
      <c r="L552" s="54">
        <v>1973848</v>
      </c>
    </row>
    <row r="553" spans="1:12" x14ac:dyDescent="0.25">
      <c r="A553" s="55">
        <v>43617</v>
      </c>
      <c r="B553" s="53">
        <v>199</v>
      </c>
      <c r="C553" s="53">
        <v>220</v>
      </c>
      <c r="D553" s="70">
        <v>150046</v>
      </c>
      <c r="E553" s="53">
        <v>226</v>
      </c>
      <c r="F553" s="56">
        <v>27</v>
      </c>
      <c r="G553" s="54">
        <v>61074</v>
      </c>
      <c r="H553" s="57">
        <v>243</v>
      </c>
      <c r="I553" s="56">
        <v>0</v>
      </c>
      <c r="J553" s="54">
        <v>1456963</v>
      </c>
      <c r="K553" s="54">
        <v>515377</v>
      </c>
      <c r="L553" s="54">
        <v>1972340</v>
      </c>
    </row>
    <row r="554" spans="1:12" x14ac:dyDescent="0.25">
      <c r="A554" s="55">
        <v>43617</v>
      </c>
      <c r="B554" s="53">
        <v>200</v>
      </c>
      <c r="C554" s="53">
        <v>220</v>
      </c>
      <c r="D554" s="70">
        <v>150800</v>
      </c>
      <c r="E554" s="53">
        <v>226</v>
      </c>
      <c r="F554" s="56">
        <v>26</v>
      </c>
      <c r="G554" s="54">
        <v>58812</v>
      </c>
      <c r="H554" s="57">
        <v>243</v>
      </c>
      <c r="I554" s="56">
        <v>0</v>
      </c>
      <c r="J554" s="54">
        <v>1456963</v>
      </c>
      <c r="K554" s="54">
        <v>513869</v>
      </c>
      <c r="L554" s="54">
        <v>1970832</v>
      </c>
    </row>
    <row r="555" spans="1:12" x14ac:dyDescent="0.25">
      <c r="A555" s="55">
        <v>43617</v>
      </c>
      <c r="B555" s="53">
        <v>201</v>
      </c>
      <c r="C555" s="53">
        <v>220</v>
      </c>
      <c r="D555" s="70">
        <v>151554</v>
      </c>
      <c r="E555" s="53">
        <v>226</v>
      </c>
      <c r="F555" s="56">
        <v>25</v>
      </c>
      <c r="G555" s="54">
        <v>56550</v>
      </c>
      <c r="H555" s="57">
        <v>243</v>
      </c>
      <c r="I555" s="56">
        <v>0</v>
      </c>
      <c r="J555" s="54">
        <v>1456963</v>
      </c>
      <c r="K555" s="54">
        <v>512361</v>
      </c>
      <c r="L555" s="54">
        <v>1969324</v>
      </c>
    </row>
    <row r="556" spans="1:12" x14ac:dyDescent="0.25">
      <c r="A556" s="55">
        <v>43617</v>
      </c>
      <c r="B556" s="53">
        <v>202</v>
      </c>
      <c r="C556" s="53">
        <v>220</v>
      </c>
      <c r="D556" s="70">
        <v>152308</v>
      </c>
      <c r="E556" s="53">
        <v>226</v>
      </c>
      <c r="F556" s="56">
        <v>24</v>
      </c>
      <c r="G556" s="54">
        <v>54288</v>
      </c>
      <c r="H556" s="57">
        <v>243</v>
      </c>
      <c r="I556" s="56">
        <v>0</v>
      </c>
      <c r="J556" s="54">
        <v>1456963</v>
      </c>
      <c r="K556" s="54">
        <v>510853</v>
      </c>
      <c r="L556" s="54">
        <v>1967816</v>
      </c>
    </row>
    <row r="557" spans="1:12" x14ac:dyDescent="0.25">
      <c r="A557" s="55">
        <v>43617</v>
      </c>
      <c r="B557" s="53">
        <v>203</v>
      </c>
      <c r="C557" s="53">
        <v>220</v>
      </c>
      <c r="D557" s="70">
        <v>153062</v>
      </c>
      <c r="E557" s="53">
        <v>226</v>
      </c>
      <c r="F557" s="56">
        <v>23</v>
      </c>
      <c r="G557" s="54">
        <v>52026</v>
      </c>
      <c r="H557" s="57">
        <v>243</v>
      </c>
      <c r="I557" s="56">
        <v>0</v>
      </c>
      <c r="J557" s="54">
        <v>1456963</v>
      </c>
      <c r="K557" s="54">
        <v>509345</v>
      </c>
      <c r="L557" s="54">
        <v>1966308</v>
      </c>
    </row>
    <row r="558" spans="1:12" x14ac:dyDescent="0.25">
      <c r="A558" s="55">
        <v>43617</v>
      </c>
      <c r="B558" s="53">
        <v>204</v>
      </c>
      <c r="C558" s="53">
        <v>220</v>
      </c>
      <c r="D558" s="70">
        <v>153816</v>
      </c>
      <c r="E558" s="53">
        <v>226</v>
      </c>
      <c r="F558" s="56">
        <v>22</v>
      </c>
      <c r="G558" s="54">
        <v>49764</v>
      </c>
      <c r="H558" s="57">
        <v>243</v>
      </c>
      <c r="I558" s="56">
        <v>0</v>
      </c>
      <c r="J558" s="54">
        <v>1456963</v>
      </c>
      <c r="K558" s="54">
        <v>507837</v>
      </c>
      <c r="L558" s="54">
        <v>1964800</v>
      </c>
    </row>
    <row r="559" spans="1:12" x14ac:dyDescent="0.25">
      <c r="A559" s="55">
        <v>43617</v>
      </c>
      <c r="B559" s="53">
        <v>205</v>
      </c>
      <c r="C559" s="53">
        <v>220</v>
      </c>
      <c r="D559" s="70">
        <v>154570</v>
      </c>
      <c r="E559" s="53">
        <v>226</v>
      </c>
      <c r="F559" s="56">
        <v>21</v>
      </c>
      <c r="G559" s="54">
        <v>47502</v>
      </c>
      <c r="H559" s="57">
        <v>243</v>
      </c>
      <c r="I559" s="56">
        <v>0</v>
      </c>
      <c r="J559" s="54">
        <v>1456963</v>
      </c>
      <c r="K559" s="54">
        <v>506329</v>
      </c>
      <c r="L559" s="54">
        <v>1963292</v>
      </c>
    </row>
    <row r="560" spans="1:12" x14ac:dyDescent="0.25">
      <c r="A560" s="55">
        <v>43617</v>
      </c>
      <c r="B560" s="53">
        <v>206</v>
      </c>
      <c r="C560" s="53">
        <v>220</v>
      </c>
      <c r="D560" s="70">
        <v>155324</v>
      </c>
      <c r="E560" s="53">
        <v>226</v>
      </c>
      <c r="F560" s="56">
        <v>20</v>
      </c>
      <c r="G560" s="54">
        <v>45240</v>
      </c>
      <c r="H560" s="57">
        <v>243</v>
      </c>
      <c r="I560" s="56">
        <v>0</v>
      </c>
      <c r="J560" s="54">
        <v>1456963</v>
      </c>
      <c r="K560" s="54">
        <v>504821</v>
      </c>
      <c r="L560" s="54">
        <v>1961784</v>
      </c>
    </row>
    <row r="561" spans="1:12" x14ac:dyDescent="0.25">
      <c r="A561" s="55">
        <v>43617</v>
      </c>
      <c r="B561" s="53">
        <v>207</v>
      </c>
      <c r="C561" s="53">
        <v>220</v>
      </c>
      <c r="D561" s="70">
        <v>156078</v>
      </c>
      <c r="E561" s="53">
        <v>226</v>
      </c>
      <c r="F561" s="56">
        <v>19</v>
      </c>
      <c r="G561" s="54">
        <v>42978</v>
      </c>
      <c r="H561" s="57">
        <v>243</v>
      </c>
      <c r="I561" s="56">
        <v>0</v>
      </c>
      <c r="J561" s="54">
        <v>1456963</v>
      </c>
      <c r="K561" s="54">
        <v>503313</v>
      </c>
      <c r="L561" s="54">
        <v>1960276</v>
      </c>
    </row>
    <row r="562" spans="1:12" x14ac:dyDescent="0.25">
      <c r="A562" s="55">
        <v>43617</v>
      </c>
      <c r="B562" s="53">
        <v>208</v>
      </c>
      <c r="C562" s="53">
        <v>220</v>
      </c>
      <c r="D562" s="70">
        <v>156832</v>
      </c>
      <c r="E562" s="53">
        <v>226</v>
      </c>
      <c r="F562" s="56">
        <v>18</v>
      </c>
      <c r="G562" s="54">
        <v>40716</v>
      </c>
      <c r="H562" s="57">
        <v>243</v>
      </c>
      <c r="I562" s="56">
        <v>0</v>
      </c>
      <c r="J562" s="54">
        <v>1456963</v>
      </c>
      <c r="K562" s="54">
        <v>501805</v>
      </c>
      <c r="L562" s="54">
        <v>1958768</v>
      </c>
    </row>
    <row r="563" spans="1:12" x14ac:dyDescent="0.25">
      <c r="A563" s="55">
        <v>43617</v>
      </c>
      <c r="B563" s="53">
        <v>209</v>
      </c>
      <c r="C563" s="53">
        <v>220</v>
      </c>
      <c r="D563" s="70">
        <v>157586</v>
      </c>
      <c r="E563" s="53">
        <v>226</v>
      </c>
      <c r="F563" s="56">
        <v>17</v>
      </c>
      <c r="G563" s="54">
        <v>38454</v>
      </c>
      <c r="H563" s="57">
        <v>243</v>
      </c>
      <c r="I563" s="56">
        <v>0</v>
      </c>
      <c r="J563" s="54">
        <v>1456963</v>
      </c>
      <c r="K563" s="54">
        <v>500297</v>
      </c>
      <c r="L563" s="54">
        <v>1957260</v>
      </c>
    </row>
    <row r="564" spans="1:12" x14ac:dyDescent="0.25">
      <c r="A564" s="55">
        <v>43617</v>
      </c>
      <c r="B564" s="53">
        <v>210</v>
      </c>
      <c r="C564" s="53">
        <v>220</v>
      </c>
      <c r="D564" s="70">
        <v>158340</v>
      </c>
      <c r="E564" s="53">
        <v>226</v>
      </c>
      <c r="F564" s="56">
        <v>16</v>
      </c>
      <c r="G564" s="54">
        <v>36192</v>
      </c>
      <c r="H564" s="57">
        <v>243</v>
      </c>
      <c r="I564" s="56">
        <v>0</v>
      </c>
      <c r="J564" s="54">
        <v>1456963</v>
      </c>
      <c r="K564" s="54">
        <v>498789</v>
      </c>
      <c r="L564" s="54">
        <v>1955752</v>
      </c>
    </row>
    <row r="565" spans="1:12" x14ac:dyDescent="0.25">
      <c r="A565" s="55">
        <v>43617</v>
      </c>
      <c r="B565" s="53">
        <v>211</v>
      </c>
      <c r="C565" s="53">
        <v>220</v>
      </c>
      <c r="D565" s="70">
        <v>159094</v>
      </c>
      <c r="E565" s="53">
        <v>226</v>
      </c>
      <c r="F565" s="56">
        <v>15</v>
      </c>
      <c r="G565" s="54">
        <v>33930</v>
      </c>
      <c r="H565" s="57">
        <v>243</v>
      </c>
      <c r="I565" s="56">
        <v>0</v>
      </c>
      <c r="J565" s="54">
        <v>1456963</v>
      </c>
      <c r="K565" s="54">
        <v>497281</v>
      </c>
      <c r="L565" s="54">
        <v>1954244</v>
      </c>
    </row>
    <row r="566" spans="1:12" x14ac:dyDescent="0.25">
      <c r="A566" s="55">
        <v>43617</v>
      </c>
      <c r="B566" s="53">
        <v>212</v>
      </c>
      <c r="C566" s="53">
        <v>220</v>
      </c>
      <c r="D566" s="70">
        <v>159848</v>
      </c>
      <c r="E566" s="53">
        <v>226</v>
      </c>
      <c r="F566" s="56">
        <v>14</v>
      </c>
      <c r="G566" s="54">
        <v>31668</v>
      </c>
      <c r="H566" s="57">
        <v>243</v>
      </c>
      <c r="I566" s="56">
        <v>0</v>
      </c>
      <c r="J566" s="54">
        <v>1456963</v>
      </c>
      <c r="K566" s="54">
        <v>495773</v>
      </c>
      <c r="L566" s="54">
        <v>1952736</v>
      </c>
    </row>
    <row r="567" spans="1:12" x14ac:dyDescent="0.25">
      <c r="A567" s="55">
        <v>43617</v>
      </c>
      <c r="B567" s="53">
        <v>213</v>
      </c>
      <c r="C567" s="53">
        <v>220</v>
      </c>
      <c r="D567" s="70">
        <v>160602</v>
      </c>
      <c r="E567" s="53">
        <v>226</v>
      </c>
      <c r="F567" s="56">
        <v>13</v>
      </c>
      <c r="G567" s="54">
        <v>29406</v>
      </c>
      <c r="H567" s="57">
        <v>243</v>
      </c>
      <c r="I567" s="56">
        <v>0</v>
      </c>
      <c r="J567" s="54">
        <v>1456963</v>
      </c>
      <c r="K567" s="54">
        <v>494265</v>
      </c>
      <c r="L567" s="54">
        <v>1951228</v>
      </c>
    </row>
    <row r="568" spans="1:12" x14ac:dyDescent="0.25">
      <c r="A568" s="55">
        <v>43617</v>
      </c>
      <c r="B568" s="53">
        <v>214</v>
      </c>
      <c r="C568" s="53">
        <v>220</v>
      </c>
      <c r="D568" s="70">
        <v>161356</v>
      </c>
      <c r="E568" s="53">
        <v>226</v>
      </c>
      <c r="F568" s="56">
        <v>12</v>
      </c>
      <c r="G568" s="54">
        <v>27144</v>
      </c>
      <c r="H568" s="57">
        <v>243</v>
      </c>
      <c r="I568" s="56">
        <v>0</v>
      </c>
      <c r="J568" s="54">
        <v>1456963</v>
      </c>
      <c r="K568" s="54">
        <v>492757</v>
      </c>
      <c r="L568" s="54">
        <v>1949720</v>
      </c>
    </row>
    <row r="569" spans="1:12" x14ac:dyDescent="0.25">
      <c r="A569" s="55">
        <v>43617</v>
      </c>
      <c r="B569" s="53">
        <v>215</v>
      </c>
      <c r="C569" s="53">
        <v>220</v>
      </c>
      <c r="D569" s="70">
        <v>162110</v>
      </c>
      <c r="E569" s="53">
        <v>226</v>
      </c>
      <c r="F569" s="56">
        <v>11</v>
      </c>
      <c r="G569" s="54">
        <v>24882</v>
      </c>
      <c r="H569" s="57">
        <v>243</v>
      </c>
      <c r="I569" s="56">
        <v>0</v>
      </c>
      <c r="J569" s="54">
        <v>1456963</v>
      </c>
      <c r="K569" s="54">
        <v>491249</v>
      </c>
      <c r="L569" s="54">
        <v>1948212</v>
      </c>
    </row>
    <row r="570" spans="1:12" x14ac:dyDescent="0.25">
      <c r="A570" s="55">
        <v>43617</v>
      </c>
      <c r="B570" s="53">
        <v>216</v>
      </c>
      <c r="C570" s="53">
        <v>220</v>
      </c>
      <c r="D570" s="70">
        <v>162864</v>
      </c>
      <c r="E570" s="53">
        <v>226</v>
      </c>
      <c r="F570" s="56">
        <v>10</v>
      </c>
      <c r="G570" s="54">
        <v>22620</v>
      </c>
      <c r="H570" s="57">
        <v>243</v>
      </c>
      <c r="I570" s="56">
        <v>0</v>
      </c>
      <c r="J570" s="54">
        <v>1456963</v>
      </c>
      <c r="K570" s="54">
        <v>489741</v>
      </c>
      <c r="L570" s="54">
        <v>1946704</v>
      </c>
    </row>
    <row r="571" spans="1:12" x14ac:dyDescent="0.25">
      <c r="A571" s="55">
        <v>43617</v>
      </c>
      <c r="B571" s="53">
        <v>217</v>
      </c>
      <c r="C571" s="53">
        <v>220</v>
      </c>
      <c r="D571" s="70">
        <v>163618</v>
      </c>
      <c r="E571" s="53">
        <v>226</v>
      </c>
      <c r="F571" s="56">
        <v>9</v>
      </c>
      <c r="G571" s="54">
        <v>20358</v>
      </c>
      <c r="H571" s="57">
        <v>243</v>
      </c>
      <c r="I571" s="56">
        <v>0</v>
      </c>
      <c r="J571" s="54">
        <v>1456963</v>
      </c>
      <c r="K571" s="54">
        <v>488233</v>
      </c>
      <c r="L571" s="54">
        <v>1945196</v>
      </c>
    </row>
    <row r="572" spans="1:12" x14ac:dyDescent="0.25">
      <c r="A572" s="55">
        <v>43617</v>
      </c>
      <c r="B572" s="53">
        <v>218</v>
      </c>
      <c r="C572" s="53">
        <v>220</v>
      </c>
      <c r="D572" s="70">
        <v>164372</v>
      </c>
      <c r="E572" s="53">
        <v>226</v>
      </c>
      <c r="F572" s="56">
        <v>8</v>
      </c>
      <c r="G572" s="54">
        <v>18096</v>
      </c>
      <c r="H572" s="57">
        <v>243</v>
      </c>
      <c r="I572" s="56">
        <v>0</v>
      </c>
      <c r="J572" s="54">
        <v>1456963</v>
      </c>
      <c r="K572" s="54">
        <v>486725</v>
      </c>
      <c r="L572" s="54">
        <v>1943688</v>
      </c>
    </row>
    <row r="573" spans="1:12" x14ac:dyDescent="0.25">
      <c r="A573" s="55">
        <v>43617</v>
      </c>
      <c r="B573" s="53">
        <v>219</v>
      </c>
      <c r="C573" s="53">
        <v>220</v>
      </c>
      <c r="D573" s="70">
        <v>165126</v>
      </c>
      <c r="E573" s="53">
        <v>226</v>
      </c>
      <c r="F573" s="56">
        <v>7</v>
      </c>
      <c r="G573" s="54">
        <v>15834</v>
      </c>
      <c r="H573" s="57">
        <v>243</v>
      </c>
      <c r="I573" s="56">
        <v>0</v>
      </c>
      <c r="J573" s="54">
        <v>1456963</v>
      </c>
      <c r="K573" s="54">
        <v>485217</v>
      </c>
      <c r="L573" s="54">
        <v>1942180</v>
      </c>
    </row>
    <row r="574" spans="1:12" x14ac:dyDescent="0.25">
      <c r="A574" s="55">
        <v>43617</v>
      </c>
      <c r="B574" s="53">
        <v>220</v>
      </c>
      <c r="C574" s="53">
        <v>220</v>
      </c>
      <c r="D574" s="70">
        <v>165880</v>
      </c>
      <c r="E574" s="53">
        <v>226</v>
      </c>
      <c r="F574" s="56">
        <v>6</v>
      </c>
      <c r="G574" s="54">
        <v>13572</v>
      </c>
      <c r="H574" s="57">
        <v>243</v>
      </c>
      <c r="I574" s="56">
        <v>0</v>
      </c>
      <c r="J574" s="54">
        <v>1456963</v>
      </c>
      <c r="K574" s="54">
        <v>483709</v>
      </c>
      <c r="L574" s="54">
        <v>1940672</v>
      </c>
    </row>
    <row r="575" spans="1:12" x14ac:dyDescent="0.25">
      <c r="A575" s="55">
        <v>43617</v>
      </c>
      <c r="B575" s="53">
        <v>221</v>
      </c>
      <c r="C575" s="53">
        <v>220</v>
      </c>
      <c r="D575" s="70">
        <v>166634</v>
      </c>
      <c r="E575" s="53">
        <v>226</v>
      </c>
      <c r="F575" s="56">
        <v>5</v>
      </c>
      <c r="G575" s="54">
        <v>11310</v>
      </c>
      <c r="H575" s="57">
        <v>243</v>
      </c>
      <c r="I575" s="56">
        <v>0</v>
      </c>
      <c r="J575" s="54">
        <v>1456963</v>
      </c>
      <c r="K575" s="54">
        <v>482201</v>
      </c>
      <c r="L575" s="54">
        <v>1939164</v>
      </c>
    </row>
    <row r="576" spans="1:12" x14ac:dyDescent="0.25">
      <c r="A576" s="55">
        <v>43617</v>
      </c>
      <c r="B576" s="53">
        <v>222</v>
      </c>
      <c r="C576" s="53">
        <v>220</v>
      </c>
      <c r="D576" s="70">
        <v>167388</v>
      </c>
      <c r="E576" s="53">
        <v>226</v>
      </c>
      <c r="F576" s="56">
        <v>4</v>
      </c>
      <c r="G576" s="54">
        <v>9048</v>
      </c>
      <c r="H576" s="57">
        <v>243</v>
      </c>
      <c r="I576" s="56">
        <v>0</v>
      </c>
      <c r="J576" s="54">
        <v>1456963</v>
      </c>
      <c r="K576" s="54">
        <v>480693</v>
      </c>
      <c r="L576" s="54">
        <v>1937656</v>
      </c>
    </row>
    <row r="577" spans="1:12" x14ac:dyDescent="0.25">
      <c r="A577" s="55">
        <v>43617</v>
      </c>
      <c r="B577" s="53">
        <v>223</v>
      </c>
      <c r="C577" s="53">
        <v>220</v>
      </c>
      <c r="D577" s="70">
        <v>168142</v>
      </c>
      <c r="E577" s="53">
        <v>226</v>
      </c>
      <c r="F577" s="56">
        <v>3</v>
      </c>
      <c r="G577" s="54">
        <v>6786</v>
      </c>
      <c r="H577" s="57">
        <v>243</v>
      </c>
      <c r="I577" s="56">
        <v>0</v>
      </c>
      <c r="J577" s="54">
        <v>1456963</v>
      </c>
      <c r="K577" s="54">
        <v>479185</v>
      </c>
      <c r="L577" s="54">
        <v>1936148</v>
      </c>
    </row>
    <row r="578" spans="1:12" x14ac:dyDescent="0.25">
      <c r="A578" s="55">
        <v>43617</v>
      </c>
      <c r="B578" s="53">
        <v>224</v>
      </c>
      <c r="C578" s="53">
        <v>220</v>
      </c>
      <c r="D578" s="70">
        <v>168896</v>
      </c>
      <c r="E578" s="53">
        <v>226</v>
      </c>
      <c r="F578" s="56">
        <v>2</v>
      </c>
      <c r="G578" s="54">
        <v>4524</v>
      </c>
      <c r="H578" s="57">
        <v>243</v>
      </c>
      <c r="I578" s="56">
        <v>0</v>
      </c>
      <c r="J578" s="54">
        <v>1456963</v>
      </c>
      <c r="K578" s="54">
        <v>477677</v>
      </c>
      <c r="L578" s="54">
        <v>1934640</v>
      </c>
    </row>
    <row r="579" spans="1:12" x14ac:dyDescent="0.25">
      <c r="A579" s="55">
        <v>43617</v>
      </c>
      <c r="B579" s="53">
        <v>225</v>
      </c>
      <c r="C579" s="53">
        <v>220</v>
      </c>
      <c r="D579" s="70">
        <v>169650</v>
      </c>
      <c r="E579" s="53">
        <v>226</v>
      </c>
      <c r="F579" s="56">
        <v>1</v>
      </c>
      <c r="G579" s="54">
        <v>2262</v>
      </c>
      <c r="H579" s="57">
        <v>243</v>
      </c>
      <c r="I579" s="56">
        <v>0</v>
      </c>
      <c r="J579" s="54">
        <v>1456963</v>
      </c>
      <c r="K579" s="54">
        <v>476169</v>
      </c>
      <c r="L579" s="54">
        <v>1933132</v>
      </c>
    </row>
    <row r="580" spans="1:12" x14ac:dyDescent="0.25">
      <c r="A580" s="55">
        <v>43617</v>
      </c>
      <c r="B580" s="53">
        <v>226</v>
      </c>
      <c r="C580" s="53">
        <v>220</v>
      </c>
      <c r="D580" s="70">
        <v>170404</v>
      </c>
      <c r="E580" s="53">
        <v>226</v>
      </c>
      <c r="F580" s="56">
        <v>0</v>
      </c>
      <c r="G580" s="54">
        <v>0</v>
      </c>
      <c r="H580" s="57">
        <v>243</v>
      </c>
      <c r="I580" s="56">
        <v>0</v>
      </c>
      <c r="J580" s="54">
        <v>1456963</v>
      </c>
      <c r="K580" s="54">
        <v>474661</v>
      </c>
      <c r="L580" s="54">
        <v>1931624</v>
      </c>
    </row>
    <row r="581" spans="1:12" x14ac:dyDescent="0.25">
      <c r="A581" s="55">
        <v>43617</v>
      </c>
      <c r="B581" s="53">
        <v>227</v>
      </c>
      <c r="C581" s="53">
        <v>220</v>
      </c>
      <c r="D581" s="70">
        <v>171158</v>
      </c>
      <c r="E581" s="53">
        <v>226</v>
      </c>
      <c r="F581" s="56">
        <v>0</v>
      </c>
      <c r="G581" s="54">
        <v>0</v>
      </c>
      <c r="H581" s="57">
        <v>243</v>
      </c>
      <c r="I581" s="56">
        <v>0</v>
      </c>
      <c r="J581" s="54">
        <v>1456963</v>
      </c>
      <c r="K581" s="54">
        <v>475415</v>
      </c>
      <c r="L581" s="54">
        <v>1932378</v>
      </c>
    </row>
    <row r="582" spans="1:12" x14ac:dyDescent="0.25">
      <c r="A582" s="55">
        <v>43617</v>
      </c>
      <c r="B582" s="53">
        <v>228</v>
      </c>
      <c r="C582" s="53">
        <v>220</v>
      </c>
      <c r="D582" s="70">
        <v>171912</v>
      </c>
      <c r="E582" s="53">
        <v>226</v>
      </c>
      <c r="F582" s="56">
        <v>0</v>
      </c>
      <c r="G582" s="54">
        <v>0</v>
      </c>
      <c r="H582" s="57">
        <v>243</v>
      </c>
      <c r="I582" s="56">
        <v>0</v>
      </c>
      <c r="J582" s="54">
        <v>1456963</v>
      </c>
      <c r="K582" s="54">
        <v>476169</v>
      </c>
      <c r="L582" s="54">
        <v>1933132</v>
      </c>
    </row>
    <row r="583" spans="1:12" x14ac:dyDescent="0.25">
      <c r="A583" s="55">
        <v>43617</v>
      </c>
      <c r="B583" s="53">
        <v>229</v>
      </c>
      <c r="C583" s="53">
        <v>220</v>
      </c>
      <c r="D583" s="70">
        <v>172666</v>
      </c>
      <c r="E583" s="53">
        <v>226</v>
      </c>
      <c r="F583" s="56">
        <v>0</v>
      </c>
      <c r="G583" s="54">
        <v>0</v>
      </c>
      <c r="H583" s="57">
        <v>243</v>
      </c>
      <c r="I583" s="56">
        <v>0</v>
      </c>
      <c r="J583" s="54">
        <v>1456963</v>
      </c>
      <c r="K583" s="54">
        <v>476923</v>
      </c>
      <c r="L583" s="54">
        <v>1933886</v>
      </c>
    </row>
    <row r="584" spans="1:12" x14ac:dyDescent="0.25">
      <c r="A584" s="55">
        <v>43617</v>
      </c>
      <c r="B584" s="53">
        <v>230</v>
      </c>
      <c r="C584" s="53">
        <v>220</v>
      </c>
      <c r="D584" s="70">
        <v>173420</v>
      </c>
      <c r="E584" s="53">
        <v>226</v>
      </c>
      <c r="F584" s="56">
        <v>0</v>
      </c>
      <c r="G584" s="54">
        <v>0</v>
      </c>
      <c r="H584" s="57">
        <v>243</v>
      </c>
      <c r="I584" s="56">
        <v>0</v>
      </c>
      <c r="J584" s="54">
        <v>1456963</v>
      </c>
      <c r="K584" s="54">
        <v>477677</v>
      </c>
      <c r="L584" s="54">
        <v>1934640</v>
      </c>
    </row>
    <row r="585" spans="1:12" x14ac:dyDescent="0.25">
      <c r="A585" s="55">
        <v>43617</v>
      </c>
      <c r="B585" s="53">
        <v>231</v>
      </c>
      <c r="C585" s="53">
        <v>220</v>
      </c>
      <c r="D585" s="70">
        <v>174174</v>
      </c>
      <c r="E585" s="53">
        <v>226</v>
      </c>
      <c r="F585" s="56">
        <v>0</v>
      </c>
      <c r="G585" s="54">
        <v>0</v>
      </c>
      <c r="H585" s="57">
        <v>243</v>
      </c>
      <c r="I585" s="56">
        <v>0</v>
      </c>
      <c r="J585" s="54">
        <v>1456963</v>
      </c>
      <c r="K585" s="54">
        <v>478431</v>
      </c>
      <c r="L585" s="54">
        <v>1935394</v>
      </c>
    </row>
    <row r="586" spans="1:12" x14ac:dyDescent="0.25">
      <c r="A586" s="55">
        <v>43617</v>
      </c>
      <c r="B586" s="53">
        <v>232</v>
      </c>
      <c r="C586" s="53">
        <v>220</v>
      </c>
      <c r="D586" s="70">
        <v>174928</v>
      </c>
      <c r="E586" s="53">
        <v>226</v>
      </c>
      <c r="F586" s="56">
        <v>0</v>
      </c>
      <c r="G586" s="54">
        <v>0</v>
      </c>
      <c r="H586" s="57">
        <v>243</v>
      </c>
      <c r="I586" s="56">
        <v>0</v>
      </c>
      <c r="J586" s="54">
        <v>1456963</v>
      </c>
      <c r="K586" s="54">
        <v>479185</v>
      </c>
      <c r="L586" s="54">
        <v>1936148</v>
      </c>
    </row>
    <row r="587" spans="1:12" x14ac:dyDescent="0.25">
      <c r="A587" s="55">
        <v>43617</v>
      </c>
      <c r="B587" s="53">
        <v>233</v>
      </c>
      <c r="C587" s="53">
        <v>220</v>
      </c>
      <c r="D587" s="70">
        <v>175682</v>
      </c>
      <c r="E587" s="53">
        <v>226</v>
      </c>
      <c r="F587" s="56">
        <v>0</v>
      </c>
      <c r="G587" s="54">
        <v>0</v>
      </c>
      <c r="H587" s="57">
        <v>243</v>
      </c>
      <c r="I587" s="56">
        <v>0</v>
      </c>
      <c r="J587" s="54">
        <v>1456963</v>
      </c>
      <c r="K587" s="54">
        <v>479939</v>
      </c>
      <c r="L587" s="54">
        <v>1936902</v>
      </c>
    </row>
    <row r="588" spans="1:12" x14ac:dyDescent="0.25">
      <c r="A588" s="55">
        <v>43617</v>
      </c>
      <c r="B588" s="53">
        <v>234</v>
      </c>
      <c r="C588" s="53">
        <v>220</v>
      </c>
      <c r="D588" s="70">
        <v>176436</v>
      </c>
      <c r="E588" s="53">
        <v>226</v>
      </c>
      <c r="F588" s="56">
        <v>0</v>
      </c>
      <c r="G588" s="54">
        <v>0</v>
      </c>
      <c r="H588" s="57">
        <v>243</v>
      </c>
      <c r="I588" s="56">
        <v>0</v>
      </c>
      <c r="J588" s="54">
        <v>1456963</v>
      </c>
      <c r="K588" s="54">
        <v>480693</v>
      </c>
      <c r="L588" s="54">
        <v>1937656</v>
      </c>
    </row>
    <row r="589" spans="1:12" x14ac:dyDescent="0.25">
      <c r="A589" s="55">
        <v>43617</v>
      </c>
      <c r="B589" s="53">
        <v>235</v>
      </c>
      <c r="C589" s="53">
        <v>220</v>
      </c>
      <c r="D589" s="70">
        <v>177190</v>
      </c>
      <c r="E589" s="53">
        <v>226</v>
      </c>
      <c r="F589" s="56">
        <v>0</v>
      </c>
      <c r="G589" s="54">
        <v>0</v>
      </c>
      <c r="H589" s="57">
        <v>243</v>
      </c>
      <c r="I589" s="56">
        <v>0</v>
      </c>
      <c r="J589" s="54">
        <v>1456963</v>
      </c>
      <c r="K589" s="54">
        <v>481447</v>
      </c>
      <c r="L589" s="54">
        <v>1938410</v>
      </c>
    </row>
    <row r="590" spans="1:12" x14ac:dyDescent="0.25">
      <c r="A590" s="55">
        <v>43617</v>
      </c>
      <c r="B590" s="53">
        <v>236</v>
      </c>
      <c r="C590" s="53">
        <v>220</v>
      </c>
      <c r="D590" s="70">
        <v>177944</v>
      </c>
      <c r="E590" s="53">
        <v>226</v>
      </c>
      <c r="F590" s="56">
        <v>0</v>
      </c>
      <c r="G590" s="54">
        <v>0</v>
      </c>
      <c r="H590" s="57">
        <v>243</v>
      </c>
      <c r="I590" s="56">
        <v>0</v>
      </c>
      <c r="J590" s="54">
        <v>1456963</v>
      </c>
      <c r="K590" s="54">
        <v>482201</v>
      </c>
      <c r="L590" s="54">
        <v>1939164</v>
      </c>
    </row>
    <row r="591" spans="1:12" x14ac:dyDescent="0.25">
      <c r="A591" s="55">
        <v>43617</v>
      </c>
      <c r="B591" s="53">
        <v>237</v>
      </c>
      <c r="C591" s="53">
        <v>220</v>
      </c>
      <c r="D591" s="70">
        <v>178698</v>
      </c>
      <c r="E591" s="53">
        <v>226</v>
      </c>
      <c r="F591" s="56">
        <v>0</v>
      </c>
      <c r="G591" s="54">
        <v>0</v>
      </c>
      <c r="H591" s="57">
        <v>243</v>
      </c>
      <c r="I591" s="56">
        <v>0</v>
      </c>
      <c r="J591" s="54">
        <v>1456963</v>
      </c>
      <c r="K591" s="54">
        <v>482955</v>
      </c>
      <c r="L591" s="54">
        <v>1939918</v>
      </c>
    </row>
    <row r="592" spans="1:12" x14ac:dyDescent="0.25">
      <c r="A592" s="55">
        <v>43617</v>
      </c>
      <c r="B592" s="53">
        <v>238</v>
      </c>
      <c r="C592" s="53">
        <v>220</v>
      </c>
      <c r="D592" s="70">
        <v>179452</v>
      </c>
      <c r="E592" s="53">
        <v>226</v>
      </c>
      <c r="F592" s="56">
        <v>0</v>
      </c>
      <c r="G592" s="54">
        <v>0</v>
      </c>
      <c r="H592" s="57">
        <v>243</v>
      </c>
      <c r="I592" s="56">
        <v>0</v>
      </c>
      <c r="J592" s="54">
        <v>1456963</v>
      </c>
      <c r="K592" s="54">
        <v>483709</v>
      </c>
      <c r="L592" s="54">
        <v>1940672</v>
      </c>
    </row>
    <row r="593" spans="1:12" x14ac:dyDescent="0.25">
      <c r="A593" s="55">
        <v>43617</v>
      </c>
      <c r="B593" s="53">
        <v>239</v>
      </c>
      <c r="C593" s="53">
        <v>220</v>
      </c>
      <c r="D593" s="70">
        <v>180206</v>
      </c>
      <c r="E593" s="53">
        <v>226</v>
      </c>
      <c r="F593" s="56">
        <v>0</v>
      </c>
      <c r="G593" s="54">
        <v>0</v>
      </c>
      <c r="H593" s="57">
        <v>243</v>
      </c>
      <c r="I593" s="56">
        <v>0</v>
      </c>
      <c r="J593" s="54">
        <v>1456963</v>
      </c>
      <c r="K593" s="54">
        <v>484463</v>
      </c>
      <c r="L593" s="54">
        <v>1941426</v>
      </c>
    </row>
    <row r="594" spans="1:12" x14ac:dyDescent="0.25">
      <c r="A594" s="55">
        <v>43617</v>
      </c>
      <c r="B594" s="53">
        <v>240</v>
      </c>
      <c r="C594" s="53">
        <v>220</v>
      </c>
      <c r="D594" s="70">
        <v>180960</v>
      </c>
      <c r="E594" s="53">
        <v>226</v>
      </c>
      <c r="F594" s="56">
        <v>0</v>
      </c>
      <c r="G594" s="54">
        <v>0</v>
      </c>
      <c r="H594" s="57">
        <v>243</v>
      </c>
      <c r="I594" s="56">
        <v>0</v>
      </c>
      <c r="J594" s="54">
        <v>1456963</v>
      </c>
      <c r="K594" s="54">
        <v>485217</v>
      </c>
      <c r="L594" s="54">
        <v>1942180</v>
      </c>
    </row>
    <row r="595" spans="1:12" x14ac:dyDescent="0.25">
      <c r="A595" s="55">
        <v>43617</v>
      </c>
      <c r="B595" s="53">
        <v>241</v>
      </c>
      <c r="C595" s="53">
        <v>220</v>
      </c>
      <c r="D595" s="70">
        <v>181714</v>
      </c>
      <c r="E595" s="53">
        <v>226</v>
      </c>
      <c r="F595" s="56">
        <v>0</v>
      </c>
      <c r="G595" s="54">
        <v>0</v>
      </c>
      <c r="H595" s="57">
        <v>243</v>
      </c>
      <c r="I595" s="56">
        <v>0</v>
      </c>
      <c r="J595" s="54">
        <v>1456963</v>
      </c>
      <c r="K595" s="54">
        <v>485971</v>
      </c>
      <c r="L595" s="54">
        <v>1942934</v>
      </c>
    </row>
    <row r="596" spans="1:12" x14ac:dyDescent="0.25">
      <c r="A596" s="55">
        <v>43617</v>
      </c>
      <c r="B596" s="53">
        <v>242</v>
      </c>
      <c r="C596" s="53">
        <v>220</v>
      </c>
      <c r="D596" s="70">
        <v>182468</v>
      </c>
      <c r="E596" s="53">
        <v>226</v>
      </c>
      <c r="F596" s="56">
        <v>0</v>
      </c>
      <c r="G596" s="54">
        <v>0</v>
      </c>
      <c r="H596" s="57">
        <v>243</v>
      </c>
      <c r="I596" s="56">
        <v>0</v>
      </c>
      <c r="J596" s="54">
        <v>1456963</v>
      </c>
      <c r="K596" s="54">
        <v>486725</v>
      </c>
      <c r="L596" s="54">
        <v>1943688</v>
      </c>
    </row>
    <row r="597" spans="1:12" x14ac:dyDescent="0.25">
      <c r="A597" s="55">
        <v>43617</v>
      </c>
      <c r="B597" s="53">
        <v>243</v>
      </c>
      <c r="C597" s="53">
        <v>220</v>
      </c>
      <c r="D597" s="70">
        <v>183222</v>
      </c>
      <c r="E597" s="53">
        <v>226</v>
      </c>
      <c r="F597" s="56">
        <v>0</v>
      </c>
      <c r="G597" s="54">
        <v>0</v>
      </c>
      <c r="H597" s="57">
        <v>243</v>
      </c>
      <c r="I597" s="56">
        <v>0</v>
      </c>
      <c r="J597" s="54">
        <v>1456963</v>
      </c>
      <c r="K597" s="54">
        <v>487479</v>
      </c>
      <c r="L597" s="54">
        <v>1944442</v>
      </c>
    </row>
    <row r="598" spans="1:12" x14ac:dyDescent="0.25">
      <c r="A598" s="55">
        <v>43617</v>
      </c>
      <c r="B598" s="53">
        <v>244</v>
      </c>
      <c r="C598" s="53">
        <v>220</v>
      </c>
      <c r="D598" s="70">
        <v>183976</v>
      </c>
      <c r="E598" s="53">
        <v>226</v>
      </c>
      <c r="F598" s="56">
        <v>0</v>
      </c>
      <c r="G598" s="54">
        <v>0</v>
      </c>
      <c r="H598" s="57">
        <v>243</v>
      </c>
      <c r="I598" s="56">
        <v>0</v>
      </c>
      <c r="J598" s="54">
        <v>1456963</v>
      </c>
      <c r="K598" s="54">
        <v>488233</v>
      </c>
      <c r="L598" s="54">
        <v>1945196</v>
      </c>
    </row>
    <row r="599" spans="1:12" x14ac:dyDescent="0.25">
      <c r="A599" s="55">
        <v>43617</v>
      </c>
      <c r="B599" s="53">
        <v>245</v>
      </c>
      <c r="C599" s="53">
        <v>220</v>
      </c>
      <c r="D599" s="70">
        <v>184730</v>
      </c>
      <c r="E599" s="53">
        <v>226</v>
      </c>
      <c r="F599" s="56">
        <v>0</v>
      </c>
      <c r="G599" s="54">
        <v>0</v>
      </c>
      <c r="H599" s="57">
        <v>243</v>
      </c>
      <c r="I599" s="56">
        <v>0</v>
      </c>
      <c r="J599" s="54">
        <v>1456963</v>
      </c>
      <c r="K599" s="54">
        <v>488987</v>
      </c>
      <c r="L599" s="54">
        <v>1945950</v>
      </c>
    </row>
    <row r="600" spans="1:12" x14ac:dyDescent="0.25">
      <c r="A600" s="55">
        <v>43617</v>
      </c>
      <c r="B600" s="53">
        <v>246</v>
      </c>
      <c r="C600" s="53">
        <v>220</v>
      </c>
      <c r="D600" s="70">
        <v>185484</v>
      </c>
      <c r="E600" s="53">
        <v>226</v>
      </c>
      <c r="F600" s="56">
        <v>0</v>
      </c>
      <c r="G600" s="54">
        <v>0</v>
      </c>
      <c r="H600" s="57">
        <v>243</v>
      </c>
      <c r="I600" s="56">
        <v>0</v>
      </c>
      <c r="J600" s="54">
        <v>1456963</v>
      </c>
      <c r="K600" s="54">
        <v>489741</v>
      </c>
      <c r="L600" s="54">
        <v>1946704</v>
      </c>
    </row>
    <row r="601" spans="1:12" x14ac:dyDescent="0.25">
      <c r="A601" s="55">
        <v>43617</v>
      </c>
      <c r="B601" s="53">
        <v>247</v>
      </c>
      <c r="C601" s="53">
        <v>220</v>
      </c>
      <c r="D601" s="70">
        <v>186238</v>
      </c>
      <c r="E601" s="53">
        <v>226</v>
      </c>
      <c r="F601" s="56">
        <v>0</v>
      </c>
      <c r="G601" s="54">
        <v>0</v>
      </c>
      <c r="H601" s="57">
        <v>243</v>
      </c>
      <c r="I601" s="56">
        <v>0</v>
      </c>
      <c r="J601" s="54">
        <v>1456963</v>
      </c>
      <c r="K601" s="54">
        <v>490495</v>
      </c>
      <c r="L601" s="54">
        <v>1947458</v>
      </c>
    </row>
    <row r="602" spans="1:12" x14ac:dyDescent="0.25">
      <c r="A602" s="55">
        <v>43617</v>
      </c>
      <c r="B602" s="53">
        <v>248</v>
      </c>
      <c r="C602" s="53">
        <v>220</v>
      </c>
      <c r="D602" s="70">
        <v>186992</v>
      </c>
      <c r="E602" s="53">
        <v>226</v>
      </c>
      <c r="F602" s="56">
        <v>0</v>
      </c>
      <c r="G602" s="54">
        <v>0</v>
      </c>
      <c r="H602" s="57">
        <v>243</v>
      </c>
      <c r="I602" s="56">
        <v>0</v>
      </c>
      <c r="J602" s="54">
        <v>1456963</v>
      </c>
      <c r="K602" s="54">
        <v>491249</v>
      </c>
      <c r="L602" s="54">
        <v>1948212</v>
      </c>
    </row>
    <row r="603" spans="1:12" x14ac:dyDescent="0.25">
      <c r="A603" s="55">
        <v>43617</v>
      </c>
      <c r="B603" s="53">
        <v>249</v>
      </c>
      <c r="C603" s="53">
        <v>220</v>
      </c>
      <c r="D603" s="70">
        <v>187746</v>
      </c>
      <c r="E603" s="53">
        <v>226</v>
      </c>
      <c r="F603" s="56">
        <v>0</v>
      </c>
      <c r="G603" s="54">
        <v>0</v>
      </c>
      <c r="H603" s="57">
        <v>243</v>
      </c>
      <c r="I603" s="56">
        <v>0</v>
      </c>
      <c r="J603" s="54">
        <v>1456963</v>
      </c>
      <c r="K603" s="54">
        <v>492003</v>
      </c>
      <c r="L603" s="54">
        <v>1948966</v>
      </c>
    </row>
    <row r="604" spans="1:12" x14ac:dyDescent="0.25">
      <c r="A604" s="55">
        <v>43617</v>
      </c>
      <c r="B604" s="53">
        <v>250</v>
      </c>
      <c r="C604" s="53">
        <v>220</v>
      </c>
      <c r="D604" s="70">
        <v>188500</v>
      </c>
      <c r="E604" s="53">
        <v>226</v>
      </c>
      <c r="F604" s="56">
        <v>0</v>
      </c>
      <c r="G604" s="54">
        <v>0</v>
      </c>
      <c r="H604" s="57">
        <v>243</v>
      </c>
      <c r="I604" s="56">
        <v>0</v>
      </c>
      <c r="J604" s="54">
        <v>1456963</v>
      </c>
      <c r="K604" s="54">
        <v>492757</v>
      </c>
      <c r="L604" s="54">
        <v>1949720</v>
      </c>
    </row>
    <row r="605" spans="1:12" x14ac:dyDescent="0.25">
      <c r="A605" s="55">
        <v>43617</v>
      </c>
      <c r="B605" s="53">
        <v>251</v>
      </c>
      <c r="C605" s="53">
        <v>220</v>
      </c>
      <c r="D605" s="70">
        <v>189254</v>
      </c>
      <c r="E605" s="53">
        <v>226</v>
      </c>
      <c r="F605" s="56">
        <v>0</v>
      </c>
      <c r="G605" s="54">
        <v>0</v>
      </c>
      <c r="H605" s="57">
        <v>243</v>
      </c>
      <c r="I605" s="56">
        <v>0</v>
      </c>
      <c r="J605" s="54">
        <v>1456963</v>
      </c>
      <c r="K605" s="54">
        <v>493511</v>
      </c>
      <c r="L605" s="54">
        <v>1950474</v>
      </c>
    </row>
    <row r="606" spans="1:12" x14ac:dyDescent="0.25">
      <c r="A606" s="55">
        <v>43617</v>
      </c>
      <c r="B606" s="53">
        <v>252</v>
      </c>
      <c r="C606" s="53">
        <v>220</v>
      </c>
      <c r="D606" s="70">
        <v>190008</v>
      </c>
      <c r="E606" s="53">
        <v>226</v>
      </c>
      <c r="F606" s="56">
        <v>0</v>
      </c>
      <c r="G606" s="54">
        <v>0</v>
      </c>
      <c r="H606" s="57">
        <v>243</v>
      </c>
      <c r="I606" s="56">
        <v>0</v>
      </c>
      <c r="J606" s="54">
        <v>1456963</v>
      </c>
      <c r="K606" s="54">
        <v>494265</v>
      </c>
      <c r="L606" s="54">
        <v>1951228</v>
      </c>
    </row>
    <row r="607" spans="1:12" x14ac:dyDescent="0.25">
      <c r="A607" s="55">
        <v>43617</v>
      </c>
      <c r="B607" s="53">
        <v>253</v>
      </c>
      <c r="C607" s="53">
        <v>220</v>
      </c>
      <c r="D607" s="70">
        <v>190762</v>
      </c>
      <c r="E607" s="53">
        <v>226</v>
      </c>
      <c r="F607" s="56">
        <v>0</v>
      </c>
      <c r="G607" s="54">
        <v>0</v>
      </c>
      <c r="H607" s="57">
        <v>243</v>
      </c>
      <c r="I607" s="56">
        <v>0</v>
      </c>
      <c r="J607" s="54">
        <v>1456963</v>
      </c>
      <c r="K607" s="54">
        <v>495019</v>
      </c>
      <c r="L607" s="54">
        <v>1951982</v>
      </c>
    </row>
    <row r="608" spans="1:12" x14ac:dyDescent="0.25">
      <c r="A608" s="55">
        <v>43617</v>
      </c>
      <c r="B608" s="53">
        <v>254</v>
      </c>
      <c r="C608" s="53">
        <v>220</v>
      </c>
      <c r="D608" s="70">
        <v>191516</v>
      </c>
      <c r="E608" s="53">
        <v>226</v>
      </c>
      <c r="F608" s="56">
        <v>0</v>
      </c>
      <c r="G608" s="54">
        <v>0</v>
      </c>
      <c r="H608" s="57">
        <v>243</v>
      </c>
      <c r="I608" s="56">
        <v>0</v>
      </c>
      <c r="J608" s="54">
        <v>1456963</v>
      </c>
      <c r="K608" s="54">
        <v>495773</v>
      </c>
      <c r="L608" s="54">
        <v>1952736</v>
      </c>
    </row>
    <row r="609" spans="1:12" x14ac:dyDescent="0.25">
      <c r="A609" s="55">
        <v>43617</v>
      </c>
      <c r="B609" s="53">
        <v>255</v>
      </c>
      <c r="C609" s="53">
        <v>220</v>
      </c>
      <c r="D609" s="70">
        <v>192270</v>
      </c>
      <c r="E609" s="53">
        <v>226</v>
      </c>
      <c r="F609" s="56">
        <v>0</v>
      </c>
      <c r="G609" s="54">
        <v>0</v>
      </c>
      <c r="H609" s="57">
        <v>243</v>
      </c>
      <c r="I609" s="56">
        <v>0</v>
      </c>
      <c r="J609" s="54">
        <v>1456963</v>
      </c>
      <c r="K609" s="54">
        <v>496527</v>
      </c>
      <c r="L609" s="54">
        <v>1953490</v>
      </c>
    </row>
    <row r="610" spans="1:12" x14ac:dyDescent="0.25">
      <c r="A610" s="55">
        <v>43617</v>
      </c>
      <c r="B610" s="53">
        <v>256</v>
      </c>
      <c r="C610" s="53">
        <v>220</v>
      </c>
      <c r="D610" s="70">
        <v>193024</v>
      </c>
      <c r="E610" s="53">
        <v>226</v>
      </c>
      <c r="F610" s="56">
        <v>0</v>
      </c>
      <c r="G610" s="54">
        <v>0</v>
      </c>
      <c r="H610" s="57">
        <v>243</v>
      </c>
      <c r="I610" s="56">
        <v>0</v>
      </c>
      <c r="J610" s="54">
        <v>1456963</v>
      </c>
      <c r="K610" s="54">
        <v>497281</v>
      </c>
      <c r="L610" s="54">
        <v>1954244</v>
      </c>
    </row>
    <row r="611" spans="1:12" x14ac:dyDescent="0.25">
      <c r="A611" s="55">
        <v>43647</v>
      </c>
      <c r="B611" s="53">
        <v>156</v>
      </c>
      <c r="C611" s="53">
        <v>220</v>
      </c>
      <c r="D611" s="70">
        <v>117624</v>
      </c>
      <c r="E611" s="53">
        <v>209</v>
      </c>
      <c r="F611" s="56">
        <v>53</v>
      </c>
      <c r="G611" s="54">
        <v>119886</v>
      </c>
      <c r="H611" s="57">
        <v>243</v>
      </c>
      <c r="I611" s="56">
        <v>0</v>
      </c>
      <c r="J611" s="54">
        <v>1435044</v>
      </c>
      <c r="K611" s="54">
        <v>533719</v>
      </c>
      <c r="L611" s="54">
        <v>1968763</v>
      </c>
    </row>
    <row r="612" spans="1:12" x14ac:dyDescent="0.25">
      <c r="A612" s="55">
        <v>43647</v>
      </c>
      <c r="B612" s="53">
        <v>157</v>
      </c>
      <c r="C612" s="53">
        <v>220</v>
      </c>
      <c r="D612" s="70">
        <v>118378</v>
      </c>
      <c r="E612" s="53">
        <v>209</v>
      </c>
      <c r="F612" s="56">
        <v>52</v>
      </c>
      <c r="G612" s="54">
        <v>117624</v>
      </c>
      <c r="H612" s="57">
        <v>243</v>
      </c>
      <c r="I612" s="56">
        <v>0</v>
      </c>
      <c r="J612" s="54">
        <v>1435044</v>
      </c>
      <c r="K612" s="54">
        <v>532211</v>
      </c>
      <c r="L612" s="54">
        <v>1967255</v>
      </c>
    </row>
    <row r="613" spans="1:12" x14ac:dyDescent="0.25">
      <c r="A613" s="55">
        <v>43647</v>
      </c>
      <c r="B613" s="53">
        <v>158</v>
      </c>
      <c r="C613" s="53">
        <v>220</v>
      </c>
      <c r="D613" s="70">
        <v>119132</v>
      </c>
      <c r="E613" s="53">
        <v>209</v>
      </c>
      <c r="F613" s="56">
        <v>51</v>
      </c>
      <c r="G613" s="54">
        <v>115362</v>
      </c>
      <c r="H613" s="57">
        <v>243</v>
      </c>
      <c r="I613" s="56">
        <v>0</v>
      </c>
      <c r="J613" s="54">
        <v>1435044</v>
      </c>
      <c r="K613" s="54">
        <v>530703</v>
      </c>
      <c r="L613" s="54">
        <v>1965747</v>
      </c>
    </row>
    <row r="614" spans="1:12" x14ac:dyDescent="0.25">
      <c r="A614" s="55">
        <v>43647</v>
      </c>
      <c r="B614" s="53">
        <v>159</v>
      </c>
      <c r="C614" s="53">
        <v>220</v>
      </c>
      <c r="D614" s="70">
        <v>119886</v>
      </c>
      <c r="E614" s="53">
        <v>209</v>
      </c>
      <c r="F614" s="56">
        <v>50</v>
      </c>
      <c r="G614" s="54">
        <v>113100</v>
      </c>
      <c r="H614" s="57">
        <v>243</v>
      </c>
      <c r="I614" s="56">
        <v>0</v>
      </c>
      <c r="J614" s="54">
        <v>1435044</v>
      </c>
      <c r="K614" s="54">
        <v>529195</v>
      </c>
      <c r="L614" s="54">
        <v>1964239</v>
      </c>
    </row>
    <row r="615" spans="1:12" x14ac:dyDescent="0.25">
      <c r="A615" s="55">
        <v>43647</v>
      </c>
      <c r="B615" s="53">
        <v>160</v>
      </c>
      <c r="C615" s="53">
        <v>220</v>
      </c>
      <c r="D615" s="70">
        <v>120640</v>
      </c>
      <c r="E615" s="53">
        <v>209</v>
      </c>
      <c r="F615" s="56">
        <v>49</v>
      </c>
      <c r="G615" s="54">
        <v>110838</v>
      </c>
      <c r="H615" s="57">
        <v>243</v>
      </c>
      <c r="I615" s="56">
        <v>0</v>
      </c>
      <c r="J615" s="54">
        <v>1435044</v>
      </c>
      <c r="K615" s="54">
        <v>527687</v>
      </c>
      <c r="L615" s="54">
        <v>1962731</v>
      </c>
    </row>
    <row r="616" spans="1:12" x14ac:dyDescent="0.25">
      <c r="A616" s="55">
        <v>43647</v>
      </c>
      <c r="B616" s="53">
        <v>161</v>
      </c>
      <c r="C616" s="53">
        <v>220</v>
      </c>
      <c r="D616" s="70">
        <v>121394</v>
      </c>
      <c r="E616" s="53">
        <v>209</v>
      </c>
      <c r="F616" s="56">
        <v>48</v>
      </c>
      <c r="G616" s="54">
        <v>108576</v>
      </c>
      <c r="H616" s="57">
        <v>243</v>
      </c>
      <c r="I616" s="56">
        <v>0</v>
      </c>
      <c r="J616" s="54">
        <v>1435044</v>
      </c>
      <c r="K616" s="54">
        <v>526179</v>
      </c>
      <c r="L616" s="54">
        <v>1961223</v>
      </c>
    </row>
    <row r="617" spans="1:12" x14ac:dyDescent="0.25">
      <c r="A617" s="55">
        <v>43647</v>
      </c>
      <c r="B617" s="53">
        <v>162</v>
      </c>
      <c r="C617" s="53">
        <v>220</v>
      </c>
      <c r="D617" s="70">
        <v>122148</v>
      </c>
      <c r="E617" s="53">
        <v>209</v>
      </c>
      <c r="F617" s="56">
        <v>47</v>
      </c>
      <c r="G617" s="54">
        <v>106314</v>
      </c>
      <c r="H617" s="57">
        <v>243</v>
      </c>
      <c r="I617" s="56">
        <v>0</v>
      </c>
      <c r="J617" s="54">
        <v>1435044</v>
      </c>
      <c r="K617" s="54">
        <v>524671</v>
      </c>
      <c r="L617" s="54">
        <v>1959715</v>
      </c>
    </row>
    <row r="618" spans="1:12" x14ac:dyDescent="0.25">
      <c r="A618" s="55">
        <v>43647</v>
      </c>
      <c r="B618" s="53">
        <v>163</v>
      </c>
      <c r="C618" s="53">
        <v>220</v>
      </c>
      <c r="D618" s="70">
        <v>122902</v>
      </c>
      <c r="E618" s="53">
        <v>209</v>
      </c>
      <c r="F618" s="56">
        <v>46</v>
      </c>
      <c r="G618" s="54">
        <v>104052</v>
      </c>
      <c r="H618" s="57">
        <v>243</v>
      </c>
      <c r="I618" s="56">
        <v>0</v>
      </c>
      <c r="J618" s="54">
        <v>1435044</v>
      </c>
      <c r="K618" s="54">
        <v>523163</v>
      </c>
      <c r="L618" s="54">
        <v>1958207</v>
      </c>
    </row>
    <row r="619" spans="1:12" x14ac:dyDescent="0.25">
      <c r="A619" s="55">
        <v>43647</v>
      </c>
      <c r="B619" s="53">
        <v>164</v>
      </c>
      <c r="C619" s="53">
        <v>220</v>
      </c>
      <c r="D619" s="70">
        <v>123656</v>
      </c>
      <c r="E619" s="53">
        <v>209</v>
      </c>
      <c r="F619" s="56">
        <v>45</v>
      </c>
      <c r="G619" s="54">
        <v>101790</v>
      </c>
      <c r="H619" s="57">
        <v>243</v>
      </c>
      <c r="I619" s="56">
        <v>0</v>
      </c>
      <c r="J619" s="54">
        <v>1435044</v>
      </c>
      <c r="K619" s="54">
        <v>521655</v>
      </c>
      <c r="L619" s="54">
        <v>1956699</v>
      </c>
    </row>
    <row r="620" spans="1:12" x14ac:dyDescent="0.25">
      <c r="A620" s="55">
        <v>43647</v>
      </c>
      <c r="B620" s="53">
        <v>165</v>
      </c>
      <c r="C620" s="53">
        <v>220</v>
      </c>
      <c r="D620" s="70">
        <v>124410</v>
      </c>
      <c r="E620" s="53">
        <v>209</v>
      </c>
      <c r="F620" s="56">
        <v>44</v>
      </c>
      <c r="G620" s="54">
        <v>99528</v>
      </c>
      <c r="H620" s="57">
        <v>243</v>
      </c>
      <c r="I620" s="56">
        <v>0</v>
      </c>
      <c r="J620" s="54">
        <v>1435044</v>
      </c>
      <c r="K620" s="54">
        <v>520147</v>
      </c>
      <c r="L620" s="54">
        <v>1955191</v>
      </c>
    </row>
    <row r="621" spans="1:12" x14ac:dyDescent="0.25">
      <c r="A621" s="55">
        <v>43647</v>
      </c>
      <c r="B621" s="53">
        <v>166</v>
      </c>
      <c r="C621" s="53">
        <v>220</v>
      </c>
      <c r="D621" s="70">
        <v>125164</v>
      </c>
      <c r="E621" s="53">
        <v>209</v>
      </c>
      <c r="F621" s="56">
        <v>43</v>
      </c>
      <c r="G621" s="54">
        <v>97266</v>
      </c>
      <c r="H621" s="57">
        <v>243</v>
      </c>
      <c r="I621" s="56">
        <v>0</v>
      </c>
      <c r="J621" s="54">
        <v>1435044</v>
      </c>
      <c r="K621" s="54">
        <v>518639</v>
      </c>
      <c r="L621" s="54">
        <v>1953683</v>
      </c>
    </row>
    <row r="622" spans="1:12" x14ac:dyDescent="0.25">
      <c r="A622" s="55">
        <v>43647</v>
      </c>
      <c r="B622" s="53">
        <v>167</v>
      </c>
      <c r="C622" s="53">
        <v>220</v>
      </c>
      <c r="D622" s="70">
        <v>125918</v>
      </c>
      <c r="E622" s="53">
        <v>209</v>
      </c>
      <c r="F622" s="56">
        <v>42</v>
      </c>
      <c r="G622" s="54">
        <v>95004</v>
      </c>
      <c r="H622" s="57">
        <v>243</v>
      </c>
      <c r="I622" s="56">
        <v>0</v>
      </c>
      <c r="J622" s="54">
        <v>1435044</v>
      </c>
      <c r="K622" s="54">
        <v>517131</v>
      </c>
      <c r="L622" s="54">
        <v>1952175</v>
      </c>
    </row>
    <row r="623" spans="1:12" x14ac:dyDescent="0.25">
      <c r="A623" s="55">
        <v>43647</v>
      </c>
      <c r="B623" s="53">
        <v>168</v>
      </c>
      <c r="C623" s="53">
        <v>220</v>
      </c>
      <c r="D623" s="70">
        <v>126672</v>
      </c>
      <c r="E623" s="53">
        <v>209</v>
      </c>
      <c r="F623" s="56">
        <v>41</v>
      </c>
      <c r="G623" s="54">
        <v>92742</v>
      </c>
      <c r="H623" s="57">
        <v>243</v>
      </c>
      <c r="I623" s="56">
        <v>0</v>
      </c>
      <c r="J623" s="54">
        <v>1435044</v>
      </c>
      <c r="K623" s="54">
        <v>515623</v>
      </c>
      <c r="L623" s="54">
        <v>1950667</v>
      </c>
    </row>
    <row r="624" spans="1:12" x14ac:dyDescent="0.25">
      <c r="A624" s="55">
        <v>43647</v>
      </c>
      <c r="B624" s="53">
        <v>169</v>
      </c>
      <c r="C624" s="53">
        <v>220</v>
      </c>
      <c r="D624" s="70">
        <v>127426</v>
      </c>
      <c r="E624" s="53">
        <v>209</v>
      </c>
      <c r="F624" s="56">
        <v>40</v>
      </c>
      <c r="G624" s="54">
        <v>90480</v>
      </c>
      <c r="H624" s="57">
        <v>243</v>
      </c>
      <c r="I624" s="56">
        <v>0</v>
      </c>
      <c r="J624" s="54">
        <v>1435044</v>
      </c>
      <c r="K624" s="54">
        <v>514115</v>
      </c>
      <c r="L624" s="54">
        <v>1949159</v>
      </c>
    </row>
    <row r="625" spans="1:12" x14ac:dyDescent="0.25">
      <c r="A625" s="55">
        <v>43647</v>
      </c>
      <c r="B625" s="53">
        <v>170</v>
      </c>
      <c r="C625" s="53">
        <v>220</v>
      </c>
      <c r="D625" s="70">
        <v>128180</v>
      </c>
      <c r="E625" s="53">
        <v>209</v>
      </c>
      <c r="F625" s="56">
        <v>39</v>
      </c>
      <c r="G625" s="54">
        <v>88218</v>
      </c>
      <c r="H625" s="57">
        <v>243</v>
      </c>
      <c r="I625" s="56">
        <v>0</v>
      </c>
      <c r="J625" s="54">
        <v>1435044</v>
      </c>
      <c r="K625" s="54">
        <v>512607</v>
      </c>
      <c r="L625" s="54">
        <v>1947651</v>
      </c>
    </row>
    <row r="626" spans="1:12" x14ac:dyDescent="0.25">
      <c r="A626" s="55">
        <v>43647</v>
      </c>
      <c r="B626" s="53">
        <v>171</v>
      </c>
      <c r="C626" s="53">
        <v>220</v>
      </c>
      <c r="D626" s="70">
        <v>128934</v>
      </c>
      <c r="E626" s="53">
        <v>209</v>
      </c>
      <c r="F626" s="56">
        <v>38</v>
      </c>
      <c r="G626" s="54">
        <v>85956</v>
      </c>
      <c r="H626" s="57">
        <v>243</v>
      </c>
      <c r="I626" s="56">
        <v>0</v>
      </c>
      <c r="J626" s="54">
        <v>1435044</v>
      </c>
      <c r="K626" s="54">
        <v>511099</v>
      </c>
      <c r="L626" s="54">
        <v>1946143</v>
      </c>
    </row>
    <row r="627" spans="1:12" x14ac:dyDescent="0.25">
      <c r="A627" s="55">
        <v>43647</v>
      </c>
      <c r="B627" s="53">
        <v>172</v>
      </c>
      <c r="C627" s="53">
        <v>220</v>
      </c>
      <c r="D627" s="70">
        <v>129688</v>
      </c>
      <c r="E627" s="53">
        <v>209</v>
      </c>
      <c r="F627" s="56">
        <v>37</v>
      </c>
      <c r="G627" s="54">
        <v>83694</v>
      </c>
      <c r="H627" s="57">
        <v>243</v>
      </c>
      <c r="I627" s="56">
        <v>0</v>
      </c>
      <c r="J627" s="54">
        <v>1435044</v>
      </c>
      <c r="K627" s="54">
        <v>509591</v>
      </c>
      <c r="L627" s="54">
        <v>1944635</v>
      </c>
    </row>
    <row r="628" spans="1:12" x14ac:dyDescent="0.25">
      <c r="A628" s="55">
        <v>43647</v>
      </c>
      <c r="B628" s="53">
        <v>173</v>
      </c>
      <c r="C628" s="53">
        <v>220</v>
      </c>
      <c r="D628" s="70">
        <v>130442</v>
      </c>
      <c r="E628" s="53">
        <v>209</v>
      </c>
      <c r="F628" s="56">
        <v>36</v>
      </c>
      <c r="G628" s="54">
        <v>81432</v>
      </c>
      <c r="H628" s="57">
        <v>243</v>
      </c>
      <c r="I628" s="56">
        <v>0</v>
      </c>
      <c r="J628" s="54">
        <v>1435044</v>
      </c>
      <c r="K628" s="54">
        <v>508083</v>
      </c>
      <c r="L628" s="54">
        <v>1943127</v>
      </c>
    </row>
    <row r="629" spans="1:12" x14ac:dyDescent="0.25">
      <c r="A629" s="55">
        <v>43647</v>
      </c>
      <c r="B629" s="53">
        <v>174</v>
      </c>
      <c r="C629" s="53">
        <v>220</v>
      </c>
      <c r="D629" s="70">
        <v>131196</v>
      </c>
      <c r="E629" s="53">
        <v>209</v>
      </c>
      <c r="F629" s="56">
        <v>35</v>
      </c>
      <c r="G629" s="54">
        <v>79170</v>
      </c>
      <c r="H629" s="57">
        <v>243</v>
      </c>
      <c r="I629" s="56">
        <v>0</v>
      </c>
      <c r="J629" s="54">
        <v>1435044</v>
      </c>
      <c r="K629" s="54">
        <v>506575</v>
      </c>
      <c r="L629" s="54">
        <v>1941619</v>
      </c>
    </row>
    <row r="630" spans="1:12" x14ac:dyDescent="0.25">
      <c r="A630" s="55">
        <v>43647</v>
      </c>
      <c r="B630" s="53">
        <v>175</v>
      </c>
      <c r="C630" s="53">
        <v>220</v>
      </c>
      <c r="D630" s="70">
        <v>131950</v>
      </c>
      <c r="E630" s="53">
        <v>209</v>
      </c>
      <c r="F630" s="56">
        <v>34</v>
      </c>
      <c r="G630" s="54">
        <v>76908</v>
      </c>
      <c r="H630" s="57">
        <v>243</v>
      </c>
      <c r="I630" s="56">
        <v>0</v>
      </c>
      <c r="J630" s="54">
        <v>1435044</v>
      </c>
      <c r="K630" s="54">
        <v>505067</v>
      </c>
      <c r="L630" s="54">
        <v>1940111</v>
      </c>
    </row>
    <row r="631" spans="1:12" x14ac:dyDescent="0.25">
      <c r="A631" s="55">
        <v>43647</v>
      </c>
      <c r="B631" s="53">
        <v>176</v>
      </c>
      <c r="C631" s="53">
        <v>220</v>
      </c>
      <c r="D631" s="70">
        <v>132704</v>
      </c>
      <c r="E631" s="53">
        <v>209</v>
      </c>
      <c r="F631" s="56">
        <v>33</v>
      </c>
      <c r="G631" s="54">
        <v>74646</v>
      </c>
      <c r="H631" s="57">
        <v>243</v>
      </c>
      <c r="I631" s="56">
        <v>0</v>
      </c>
      <c r="J631" s="54">
        <v>1435044</v>
      </c>
      <c r="K631" s="54">
        <v>503559</v>
      </c>
      <c r="L631" s="54">
        <v>1938603</v>
      </c>
    </row>
    <row r="632" spans="1:12" x14ac:dyDescent="0.25">
      <c r="A632" s="55">
        <v>43647</v>
      </c>
      <c r="B632" s="53">
        <v>177</v>
      </c>
      <c r="C632" s="53">
        <v>220</v>
      </c>
      <c r="D632" s="70">
        <v>133458</v>
      </c>
      <c r="E632" s="53">
        <v>209</v>
      </c>
      <c r="F632" s="56">
        <v>32</v>
      </c>
      <c r="G632" s="54">
        <v>72384</v>
      </c>
      <c r="H632" s="57">
        <v>243</v>
      </c>
      <c r="I632" s="56">
        <v>0</v>
      </c>
      <c r="J632" s="54">
        <v>1435044</v>
      </c>
      <c r="K632" s="54">
        <v>502051</v>
      </c>
      <c r="L632" s="54">
        <v>1937095</v>
      </c>
    </row>
    <row r="633" spans="1:12" x14ac:dyDescent="0.25">
      <c r="A633" s="55">
        <v>43647</v>
      </c>
      <c r="B633" s="53">
        <v>178</v>
      </c>
      <c r="C633" s="53">
        <v>220</v>
      </c>
      <c r="D633" s="70">
        <v>134212</v>
      </c>
      <c r="E633" s="53">
        <v>209</v>
      </c>
      <c r="F633" s="56">
        <v>31</v>
      </c>
      <c r="G633" s="54">
        <v>70122</v>
      </c>
      <c r="H633" s="57">
        <v>243</v>
      </c>
      <c r="I633" s="56">
        <v>0</v>
      </c>
      <c r="J633" s="54">
        <v>1435044</v>
      </c>
      <c r="K633" s="54">
        <v>500543</v>
      </c>
      <c r="L633" s="54">
        <v>1935587</v>
      </c>
    </row>
    <row r="634" spans="1:12" x14ac:dyDescent="0.25">
      <c r="A634" s="55">
        <v>43647</v>
      </c>
      <c r="B634" s="53">
        <v>179</v>
      </c>
      <c r="C634" s="53">
        <v>220</v>
      </c>
      <c r="D634" s="70">
        <v>134966</v>
      </c>
      <c r="E634" s="53">
        <v>209</v>
      </c>
      <c r="F634" s="56">
        <v>30</v>
      </c>
      <c r="G634" s="54">
        <v>67860</v>
      </c>
      <c r="H634" s="57">
        <v>243</v>
      </c>
      <c r="I634" s="56">
        <v>0</v>
      </c>
      <c r="J634" s="54">
        <v>1435044</v>
      </c>
      <c r="K634" s="54">
        <v>499035</v>
      </c>
      <c r="L634" s="54">
        <v>1934079</v>
      </c>
    </row>
    <row r="635" spans="1:12" x14ac:dyDescent="0.25">
      <c r="A635" s="55">
        <v>43647</v>
      </c>
      <c r="B635" s="53">
        <v>180</v>
      </c>
      <c r="C635" s="53">
        <v>220</v>
      </c>
      <c r="D635" s="70">
        <v>135720</v>
      </c>
      <c r="E635" s="53">
        <v>209</v>
      </c>
      <c r="F635" s="56">
        <v>29</v>
      </c>
      <c r="G635" s="54">
        <v>65598</v>
      </c>
      <c r="H635" s="57">
        <v>243</v>
      </c>
      <c r="I635" s="56">
        <v>0</v>
      </c>
      <c r="J635" s="54">
        <v>1435044</v>
      </c>
      <c r="K635" s="54">
        <v>497527</v>
      </c>
      <c r="L635" s="54">
        <v>1932571</v>
      </c>
    </row>
    <row r="636" spans="1:12" x14ac:dyDescent="0.25">
      <c r="A636" s="55">
        <v>43647</v>
      </c>
      <c r="B636" s="53">
        <v>181</v>
      </c>
      <c r="C636" s="53">
        <v>220</v>
      </c>
      <c r="D636" s="70">
        <v>136474</v>
      </c>
      <c r="E636" s="53">
        <v>209</v>
      </c>
      <c r="F636" s="56">
        <v>28</v>
      </c>
      <c r="G636" s="54">
        <v>63336</v>
      </c>
      <c r="H636" s="57">
        <v>243</v>
      </c>
      <c r="I636" s="56">
        <v>0</v>
      </c>
      <c r="J636" s="54">
        <v>1435044</v>
      </c>
      <c r="K636" s="54">
        <v>496019</v>
      </c>
      <c r="L636" s="54">
        <v>1931063</v>
      </c>
    </row>
    <row r="637" spans="1:12" x14ac:dyDescent="0.25">
      <c r="A637" s="55">
        <v>43647</v>
      </c>
      <c r="B637" s="53">
        <v>182</v>
      </c>
      <c r="C637" s="53">
        <v>220</v>
      </c>
      <c r="D637" s="70">
        <v>137228</v>
      </c>
      <c r="E637" s="53">
        <v>209</v>
      </c>
      <c r="F637" s="56">
        <v>27</v>
      </c>
      <c r="G637" s="54">
        <v>61074</v>
      </c>
      <c r="H637" s="57">
        <v>243</v>
      </c>
      <c r="I637" s="56">
        <v>0</v>
      </c>
      <c r="J637" s="54">
        <v>1435044</v>
      </c>
      <c r="K637" s="54">
        <v>494511</v>
      </c>
      <c r="L637" s="54">
        <v>1929555</v>
      </c>
    </row>
    <row r="638" spans="1:12" x14ac:dyDescent="0.25">
      <c r="A638" s="55">
        <v>43647</v>
      </c>
      <c r="B638" s="53">
        <v>183</v>
      </c>
      <c r="C638" s="53">
        <v>220</v>
      </c>
      <c r="D638" s="70">
        <v>137982</v>
      </c>
      <c r="E638" s="53">
        <v>209</v>
      </c>
      <c r="F638" s="56">
        <v>26</v>
      </c>
      <c r="G638" s="54">
        <v>58812</v>
      </c>
      <c r="H638" s="57">
        <v>243</v>
      </c>
      <c r="I638" s="56">
        <v>0</v>
      </c>
      <c r="J638" s="54">
        <v>1435044</v>
      </c>
      <c r="K638" s="54">
        <v>493003</v>
      </c>
      <c r="L638" s="54">
        <v>1928047</v>
      </c>
    </row>
    <row r="639" spans="1:12" x14ac:dyDescent="0.25">
      <c r="A639" s="55">
        <v>43647</v>
      </c>
      <c r="B639" s="53">
        <v>184</v>
      </c>
      <c r="C639" s="53">
        <v>220</v>
      </c>
      <c r="D639" s="70">
        <v>138736</v>
      </c>
      <c r="E639" s="53">
        <v>209</v>
      </c>
      <c r="F639" s="56">
        <v>25</v>
      </c>
      <c r="G639" s="54">
        <v>56550</v>
      </c>
      <c r="H639" s="57">
        <v>243</v>
      </c>
      <c r="I639" s="56">
        <v>0</v>
      </c>
      <c r="J639" s="54">
        <v>1435044</v>
      </c>
      <c r="K639" s="54">
        <v>491495</v>
      </c>
      <c r="L639" s="54">
        <v>1926539</v>
      </c>
    </row>
    <row r="640" spans="1:12" x14ac:dyDescent="0.25">
      <c r="A640" s="55">
        <v>43647</v>
      </c>
      <c r="B640" s="53">
        <v>185</v>
      </c>
      <c r="C640" s="53">
        <v>220</v>
      </c>
      <c r="D640" s="70">
        <v>139490</v>
      </c>
      <c r="E640" s="53">
        <v>209</v>
      </c>
      <c r="F640" s="56">
        <v>24</v>
      </c>
      <c r="G640" s="54">
        <v>54288</v>
      </c>
      <c r="H640" s="57">
        <v>243</v>
      </c>
      <c r="I640" s="56">
        <v>0</v>
      </c>
      <c r="J640" s="54">
        <v>1435044</v>
      </c>
      <c r="K640" s="54">
        <v>489987</v>
      </c>
      <c r="L640" s="54">
        <v>1925031</v>
      </c>
    </row>
    <row r="641" spans="1:12" x14ac:dyDescent="0.25">
      <c r="A641" s="55">
        <v>43647</v>
      </c>
      <c r="B641" s="53">
        <v>186</v>
      </c>
      <c r="C641" s="53">
        <v>220</v>
      </c>
      <c r="D641" s="70">
        <v>140244</v>
      </c>
      <c r="E641" s="53">
        <v>209</v>
      </c>
      <c r="F641" s="56">
        <v>23</v>
      </c>
      <c r="G641" s="54">
        <v>52026</v>
      </c>
      <c r="H641" s="57">
        <v>243</v>
      </c>
      <c r="I641" s="56">
        <v>0</v>
      </c>
      <c r="J641" s="54">
        <v>1435044</v>
      </c>
      <c r="K641" s="54">
        <v>488479</v>
      </c>
      <c r="L641" s="54">
        <v>1923523</v>
      </c>
    </row>
    <row r="642" spans="1:12" x14ac:dyDescent="0.25">
      <c r="A642" s="55">
        <v>43647</v>
      </c>
      <c r="B642" s="53">
        <v>187</v>
      </c>
      <c r="C642" s="53">
        <v>220</v>
      </c>
      <c r="D642" s="70">
        <v>140998</v>
      </c>
      <c r="E642" s="53">
        <v>209</v>
      </c>
      <c r="F642" s="56">
        <v>22</v>
      </c>
      <c r="G642" s="54">
        <v>49764</v>
      </c>
      <c r="H642" s="57">
        <v>243</v>
      </c>
      <c r="I642" s="56">
        <v>0</v>
      </c>
      <c r="J642" s="54">
        <v>1435044</v>
      </c>
      <c r="K642" s="54">
        <v>486971</v>
      </c>
      <c r="L642" s="54">
        <v>1922015</v>
      </c>
    </row>
    <row r="643" spans="1:12" x14ac:dyDescent="0.25">
      <c r="A643" s="55">
        <v>43647</v>
      </c>
      <c r="B643" s="53">
        <v>188</v>
      </c>
      <c r="C643" s="53">
        <v>220</v>
      </c>
      <c r="D643" s="70">
        <v>141752</v>
      </c>
      <c r="E643" s="53">
        <v>209</v>
      </c>
      <c r="F643" s="56">
        <v>21</v>
      </c>
      <c r="G643" s="54">
        <v>47502</v>
      </c>
      <c r="H643" s="57">
        <v>243</v>
      </c>
      <c r="I643" s="56">
        <v>0</v>
      </c>
      <c r="J643" s="54">
        <v>1435044</v>
      </c>
      <c r="K643" s="54">
        <v>485463</v>
      </c>
      <c r="L643" s="54">
        <v>1920507</v>
      </c>
    </row>
    <row r="644" spans="1:12" x14ac:dyDescent="0.25">
      <c r="A644" s="55">
        <v>43647</v>
      </c>
      <c r="B644" s="53">
        <v>189</v>
      </c>
      <c r="C644" s="53">
        <v>220</v>
      </c>
      <c r="D644" s="70">
        <v>142506</v>
      </c>
      <c r="E644" s="53">
        <v>209</v>
      </c>
      <c r="F644" s="56">
        <v>20</v>
      </c>
      <c r="G644" s="54">
        <v>45240</v>
      </c>
      <c r="H644" s="57">
        <v>243</v>
      </c>
      <c r="I644" s="56">
        <v>0</v>
      </c>
      <c r="J644" s="54">
        <v>1435044</v>
      </c>
      <c r="K644" s="54">
        <v>483955</v>
      </c>
      <c r="L644" s="54">
        <v>1918999</v>
      </c>
    </row>
    <row r="645" spans="1:12" x14ac:dyDescent="0.25">
      <c r="A645" s="55">
        <v>43647</v>
      </c>
      <c r="B645" s="53">
        <v>190</v>
      </c>
      <c r="C645" s="53">
        <v>220</v>
      </c>
      <c r="D645" s="70">
        <v>143260</v>
      </c>
      <c r="E645" s="53">
        <v>209</v>
      </c>
      <c r="F645" s="56">
        <v>19</v>
      </c>
      <c r="G645" s="54">
        <v>42978</v>
      </c>
      <c r="H645" s="57">
        <v>243</v>
      </c>
      <c r="I645" s="56">
        <v>0</v>
      </c>
      <c r="J645" s="54">
        <v>1435044</v>
      </c>
      <c r="K645" s="54">
        <v>482447</v>
      </c>
      <c r="L645" s="54">
        <v>1917491</v>
      </c>
    </row>
    <row r="646" spans="1:12" x14ac:dyDescent="0.25">
      <c r="A646" s="55">
        <v>43647</v>
      </c>
      <c r="B646" s="53">
        <v>191</v>
      </c>
      <c r="C646" s="53">
        <v>220</v>
      </c>
      <c r="D646" s="70">
        <v>144014</v>
      </c>
      <c r="E646" s="53">
        <v>209</v>
      </c>
      <c r="F646" s="56">
        <v>18</v>
      </c>
      <c r="G646" s="54">
        <v>40716</v>
      </c>
      <c r="H646" s="57">
        <v>243</v>
      </c>
      <c r="I646" s="56">
        <v>0</v>
      </c>
      <c r="J646" s="54">
        <v>1435044</v>
      </c>
      <c r="K646" s="54">
        <v>480939</v>
      </c>
      <c r="L646" s="54">
        <v>1915983</v>
      </c>
    </row>
    <row r="647" spans="1:12" x14ac:dyDescent="0.25">
      <c r="A647" s="55">
        <v>43647</v>
      </c>
      <c r="B647" s="53">
        <v>192</v>
      </c>
      <c r="C647" s="53">
        <v>220</v>
      </c>
      <c r="D647" s="70">
        <v>144768</v>
      </c>
      <c r="E647" s="53">
        <v>209</v>
      </c>
      <c r="F647" s="56">
        <v>17</v>
      </c>
      <c r="G647" s="54">
        <v>38454</v>
      </c>
      <c r="H647" s="57">
        <v>243</v>
      </c>
      <c r="I647" s="56">
        <v>0</v>
      </c>
      <c r="J647" s="54">
        <v>1435044</v>
      </c>
      <c r="K647" s="54">
        <v>479431</v>
      </c>
      <c r="L647" s="54">
        <v>1914475</v>
      </c>
    </row>
    <row r="648" spans="1:12" x14ac:dyDescent="0.25">
      <c r="A648" s="55">
        <v>43647</v>
      </c>
      <c r="B648" s="53">
        <v>193</v>
      </c>
      <c r="C648" s="53">
        <v>220</v>
      </c>
      <c r="D648" s="70">
        <v>145522</v>
      </c>
      <c r="E648" s="53">
        <v>209</v>
      </c>
      <c r="F648" s="56">
        <v>16</v>
      </c>
      <c r="G648" s="54">
        <v>36192</v>
      </c>
      <c r="H648" s="57">
        <v>243</v>
      </c>
      <c r="I648" s="56">
        <v>0</v>
      </c>
      <c r="J648" s="54">
        <v>1435044</v>
      </c>
      <c r="K648" s="54">
        <v>477923</v>
      </c>
      <c r="L648" s="54">
        <v>1912967</v>
      </c>
    </row>
    <row r="649" spans="1:12" x14ac:dyDescent="0.25">
      <c r="A649" s="55">
        <v>43647</v>
      </c>
      <c r="B649" s="53">
        <v>194</v>
      </c>
      <c r="C649" s="53">
        <v>220</v>
      </c>
      <c r="D649" s="70">
        <v>146276</v>
      </c>
      <c r="E649" s="53">
        <v>209</v>
      </c>
      <c r="F649" s="56">
        <v>15</v>
      </c>
      <c r="G649" s="54">
        <v>33930</v>
      </c>
      <c r="H649" s="57">
        <v>243</v>
      </c>
      <c r="I649" s="56">
        <v>0</v>
      </c>
      <c r="J649" s="54">
        <v>1435044</v>
      </c>
      <c r="K649" s="54">
        <v>476415</v>
      </c>
      <c r="L649" s="54">
        <v>1911459</v>
      </c>
    </row>
    <row r="650" spans="1:12" x14ac:dyDescent="0.25">
      <c r="A650" s="55">
        <v>43647</v>
      </c>
      <c r="B650" s="53">
        <v>195</v>
      </c>
      <c r="C650" s="53">
        <v>220</v>
      </c>
      <c r="D650" s="70">
        <v>147030</v>
      </c>
      <c r="E650" s="53">
        <v>209</v>
      </c>
      <c r="F650" s="56">
        <v>14</v>
      </c>
      <c r="G650" s="54">
        <v>31668</v>
      </c>
      <c r="H650" s="57">
        <v>243</v>
      </c>
      <c r="I650" s="56">
        <v>0</v>
      </c>
      <c r="J650" s="54">
        <v>1435044</v>
      </c>
      <c r="K650" s="54">
        <v>474907</v>
      </c>
      <c r="L650" s="54">
        <v>1909951</v>
      </c>
    </row>
    <row r="651" spans="1:12" x14ac:dyDescent="0.25">
      <c r="A651" s="55">
        <v>43647</v>
      </c>
      <c r="B651" s="53">
        <v>196</v>
      </c>
      <c r="C651" s="53">
        <v>220</v>
      </c>
      <c r="D651" s="70">
        <v>147784</v>
      </c>
      <c r="E651" s="53">
        <v>209</v>
      </c>
      <c r="F651" s="56">
        <v>13</v>
      </c>
      <c r="G651" s="54">
        <v>29406</v>
      </c>
      <c r="H651" s="57">
        <v>243</v>
      </c>
      <c r="I651" s="56">
        <v>0</v>
      </c>
      <c r="J651" s="54">
        <v>1435044</v>
      </c>
      <c r="K651" s="54">
        <v>473399</v>
      </c>
      <c r="L651" s="54">
        <v>1908443</v>
      </c>
    </row>
    <row r="652" spans="1:12" x14ac:dyDescent="0.25">
      <c r="A652" s="55">
        <v>43647</v>
      </c>
      <c r="B652" s="53">
        <v>197</v>
      </c>
      <c r="C652" s="53">
        <v>220</v>
      </c>
      <c r="D652" s="70">
        <v>148538</v>
      </c>
      <c r="E652" s="53">
        <v>209</v>
      </c>
      <c r="F652" s="56">
        <v>12</v>
      </c>
      <c r="G652" s="54">
        <v>27144</v>
      </c>
      <c r="H652" s="57">
        <v>243</v>
      </c>
      <c r="I652" s="56">
        <v>0</v>
      </c>
      <c r="J652" s="54">
        <v>1435044</v>
      </c>
      <c r="K652" s="54">
        <v>471891</v>
      </c>
      <c r="L652" s="54">
        <v>1906935</v>
      </c>
    </row>
    <row r="653" spans="1:12" x14ac:dyDescent="0.25">
      <c r="A653" s="55">
        <v>43647</v>
      </c>
      <c r="B653" s="53">
        <v>198</v>
      </c>
      <c r="C653" s="53">
        <v>220</v>
      </c>
      <c r="D653" s="70">
        <v>149292</v>
      </c>
      <c r="E653" s="53">
        <v>209</v>
      </c>
      <c r="F653" s="56">
        <v>11</v>
      </c>
      <c r="G653" s="54">
        <v>24882</v>
      </c>
      <c r="H653" s="57">
        <v>243</v>
      </c>
      <c r="I653" s="56">
        <v>0</v>
      </c>
      <c r="J653" s="54">
        <v>1435044</v>
      </c>
      <c r="K653" s="54">
        <v>470383</v>
      </c>
      <c r="L653" s="54">
        <v>1905427</v>
      </c>
    </row>
    <row r="654" spans="1:12" x14ac:dyDescent="0.25">
      <c r="A654" s="55">
        <v>43647</v>
      </c>
      <c r="B654" s="53">
        <v>199</v>
      </c>
      <c r="C654" s="53">
        <v>220</v>
      </c>
      <c r="D654" s="70">
        <v>150046</v>
      </c>
      <c r="E654" s="53">
        <v>209</v>
      </c>
      <c r="F654" s="56">
        <v>10</v>
      </c>
      <c r="G654" s="54">
        <v>22620</v>
      </c>
      <c r="H654" s="57">
        <v>243</v>
      </c>
      <c r="I654" s="56">
        <v>0</v>
      </c>
      <c r="J654" s="54">
        <v>1435044</v>
      </c>
      <c r="K654" s="54">
        <v>468875</v>
      </c>
      <c r="L654" s="54">
        <v>1903919</v>
      </c>
    </row>
    <row r="655" spans="1:12" x14ac:dyDescent="0.25">
      <c r="A655" s="55">
        <v>43647</v>
      </c>
      <c r="B655" s="53">
        <v>200</v>
      </c>
      <c r="C655" s="53">
        <v>220</v>
      </c>
      <c r="D655" s="70">
        <v>150800</v>
      </c>
      <c r="E655" s="53">
        <v>209</v>
      </c>
      <c r="F655" s="56">
        <v>9</v>
      </c>
      <c r="G655" s="54">
        <v>20358</v>
      </c>
      <c r="H655" s="57">
        <v>243</v>
      </c>
      <c r="I655" s="56">
        <v>0</v>
      </c>
      <c r="J655" s="54">
        <v>1435044</v>
      </c>
      <c r="K655" s="54">
        <v>467367</v>
      </c>
      <c r="L655" s="54">
        <v>1902411</v>
      </c>
    </row>
    <row r="656" spans="1:12" x14ac:dyDescent="0.25">
      <c r="A656" s="55">
        <v>43647</v>
      </c>
      <c r="B656" s="53">
        <v>201</v>
      </c>
      <c r="C656" s="53">
        <v>220</v>
      </c>
      <c r="D656" s="70">
        <v>151554</v>
      </c>
      <c r="E656" s="53">
        <v>209</v>
      </c>
      <c r="F656" s="56">
        <v>8</v>
      </c>
      <c r="G656" s="54">
        <v>18096</v>
      </c>
      <c r="H656" s="57">
        <v>243</v>
      </c>
      <c r="I656" s="56">
        <v>0</v>
      </c>
      <c r="J656" s="54">
        <v>1435044</v>
      </c>
      <c r="K656" s="54">
        <v>465859</v>
      </c>
      <c r="L656" s="54">
        <v>1900903</v>
      </c>
    </row>
    <row r="657" spans="1:12" x14ac:dyDescent="0.25">
      <c r="A657" s="55">
        <v>43647</v>
      </c>
      <c r="B657" s="53">
        <v>202</v>
      </c>
      <c r="C657" s="53">
        <v>220</v>
      </c>
      <c r="D657" s="70">
        <v>152308</v>
      </c>
      <c r="E657" s="53">
        <v>209</v>
      </c>
      <c r="F657" s="56">
        <v>7</v>
      </c>
      <c r="G657" s="54">
        <v>15834</v>
      </c>
      <c r="H657" s="57">
        <v>243</v>
      </c>
      <c r="I657" s="56">
        <v>0</v>
      </c>
      <c r="J657" s="54">
        <v>1435044</v>
      </c>
      <c r="K657" s="54">
        <v>464351</v>
      </c>
      <c r="L657" s="54">
        <v>1899395</v>
      </c>
    </row>
    <row r="658" spans="1:12" x14ac:dyDescent="0.25">
      <c r="A658" s="55">
        <v>43647</v>
      </c>
      <c r="B658" s="53">
        <v>203</v>
      </c>
      <c r="C658" s="53">
        <v>220</v>
      </c>
      <c r="D658" s="70">
        <v>153062</v>
      </c>
      <c r="E658" s="53">
        <v>209</v>
      </c>
      <c r="F658" s="56">
        <v>6</v>
      </c>
      <c r="G658" s="54">
        <v>13572</v>
      </c>
      <c r="H658" s="57">
        <v>243</v>
      </c>
      <c r="I658" s="56">
        <v>0</v>
      </c>
      <c r="J658" s="54">
        <v>1435044</v>
      </c>
      <c r="K658" s="54">
        <v>462843</v>
      </c>
      <c r="L658" s="54">
        <v>1897887</v>
      </c>
    </row>
    <row r="659" spans="1:12" x14ac:dyDescent="0.25">
      <c r="A659" s="55">
        <v>43647</v>
      </c>
      <c r="B659" s="53">
        <v>204</v>
      </c>
      <c r="C659" s="53">
        <v>220</v>
      </c>
      <c r="D659" s="70">
        <v>153816</v>
      </c>
      <c r="E659" s="53">
        <v>209</v>
      </c>
      <c r="F659" s="56">
        <v>5</v>
      </c>
      <c r="G659" s="54">
        <v>11310</v>
      </c>
      <c r="H659" s="57">
        <v>243</v>
      </c>
      <c r="I659" s="56">
        <v>0</v>
      </c>
      <c r="J659" s="54">
        <v>1435044</v>
      </c>
      <c r="K659" s="54">
        <v>461335</v>
      </c>
      <c r="L659" s="54">
        <v>1896379</v>
      </c>
    </row>
    <row r="660" spans="1:12" x14ac:dyDescent="0.25">
      <c r="A660" s="55">
        <v>43647</v>
      </c>
      <c r="B660" s="53">
        <v>205</v>
      </c>
      <c r="C660" s="53">
        <v>220</v>
      </c>
      <c r="D660" s="70">
        <v>154570</v>
      </c>
      <c r="E660" s="53">
        <v>209</v>
      </c>
      <c r="F660" s="56">
        <v>4</v>
      </c>
      <c r="G660" s="54">
        <v>9048</v>
      </c>
      <c r="H660" s="57">
        <v>243</v>
      </c>
      <c r="I660" s="56">
        <v>0</v>
      </c>
      <c r="J660" s="54">
        <v>1435044</v>
      </c>
      <c r="K660" s="54">
        <v>459827</v>
      </c>
      <c r="L660" s="54">
        <v>1894871</v>
      </c>
    </row>
    <row r="661" spans="1:12" x14ac:dyDescent="0.25">
      <c r="A661" s="55">
        <v>43647</v>
      </c>
      <c r="B661" s="53">
        <v>206</v>
      </c>
      <c r="C661" s="53">
        <v>220</v>
      </c>
      <c r="D661" s="70">
        <v>155324</v>
      </c>
      <c r="E661" s="53">
        <v>209</v>
      </c>
      <c r="F661" s="56">
        <v>3</v>
      </c>
      <c r="G661" s="54">
        <v>6786</v>
      </c>
      <c r="H661" s="57">
        <v>243</v>
      </c>
      <c r="I661" s="56">
        <v>0</v>
      </c>
      <c r="J661" s="54">
        <v>1435044</v>
      </c>
      <c r="K661" s="54">
        <v>458319</v>
      </c>
      <c r="L661" s="54">
        <v>1893363</v>
      </c>
    </row>
    <row r="662" spans="1:12" x14ac:dyDescent="0.25">
      <c r="A662" s="55">
        <v>43647</v>
      </c>
      <c r="B662" s="53">
        <v>207</v>
      </c>
      <c r="C662" s="53">
        <v>220</v>
      </c>
      <c r="D662" s="70">
        <v>156078</v>
      </c>
      <c r="E662" s="53">
        <v>209</v>
      </c>
      <c r="F662" s="56">
        <v>2</v>
      </c>
      <c r="G662" s="54">
        <v>4524</v>
      </c>
      <c r="H662" s="57">
        <v>243</v>
      </c>
      <c r="I662" s="56">
        <v>0</v>
      </c>
      <c r="J662" s="54">
        <v>1435044</v>
      </c>
      <c r="K662" s="54">
        <v>456811</v>
      </c>
      <c r="L662" s="54">
        <v>1891855</v>
      </c>
    </row>
    <row r="663" spans="1:12" x14ac:dyDescent="0.25">
      <c r="A663" s="55">
        <v>43647</v>
      </c>
      <c r="B663" s="53">
        <v>208</v>
      </c>
      <c r="C663" s="53">
        <v>220</v>
      </c>
      <c r="D663" s="70">
        <v>156832</v>
      </c>
      <c r="E663" s="53">
        <v>209</v>
      </c>
      <c r="F663" s="56">
        <v>1</v>
      </c>
      <c r="G663" s="54">
        <v>2262</v>
      </c>
      <c r="H663" s="57">
        <v>243</v>
      </c>
      <c r="I663" s="56">
        <v>0</v>
      </c>
      <c r="J663" s="54">
        <v>1435044</v>
      </c>
      <c r="K663" s="54">
        <v>455303</v>
      </c>
      <c r="L663" s="54">
        <v>1890347</v>
      </c>
    </row>
    <row r="664" spans="1:12" x14ac:dyDescent="0.25">
      <c r="A664" s="55">
        <v>43647</v>
      </c>
      <c r="B664" s="53">
        <v>209</v>
      </c>
      <c r="C664" s="53">
        <v>220</v>
      </c>
      <c r="D664" s="70">
        <v>157586</v>
      </c>
      <c r="E664" s="53">
        <v>209</v>
      </c>
      <c r="F664" s="56">
        <v>0</v>
      </c>
      <c r="G664" s="54">
        <v>0</v>
      </c>
      <c r="H664" s="57">
        <v>243</v>
      </c>
      <c r="I664" s="56">
        <v>0</v>
      </c>
      <c r="J664" s="54">
        <v>1435044</v>
      </c>
      <c r="K664" s="54">
        <v>453795</v>
      </c>
      <c r="L664" s="54">
        <v>1888839</v>
      </c>
    </row>
    <row r="665" spans="1:12" x14ac:dyDescent="0.25">
      <c r="A665" s="55">
        <v>43647</v>
      </c>
      <c r="B665" s="53">
        <v>210</v>
      </c>
      <c r="C665" s="53">
        <v>220</v>
      </c>
      <c r="D665" s="70">
        <v>158340</v>
      </c>
      <c r="E665" s="53">
        <v>209</v>
      </c>
      <c r="F665" s="56">
        <v>0</v>
      </c>
      <c r="G665" s="54">
        <v>0</v>
      </c>
      <c r="H665" s="57">
        <v>243</v>
      </c>
      <c r="I665" s="56">
        <v>0</v>
      </c>
      <c r="J665" s="54">
        <v>1435044</v>
      </c>
      <c r="K665" s="54">
        <v>454549</v>
      </c>
      <c r="L665" s="54">
        <v>1889593</v>
      </c>
    </row>
    <row r="666" spans="1:12" x14ac:dyDescent="0.25">
      <c r="A666" s="55">
        <v>43647</v>
      </c>
      <c r="B666" s="53">
        <v>211</v>
      </c>
      <c r="C666" s="53">
        <v>220</v>
      </c>
      <c r="D666" s="70">
        <v>159094</v>
      </c>
      <c r="E666" s="53">
        <v>209</v>
      </c>
      <c r="F666" s="56">
        <v>0</v>
      </c>
      <c r="G666" s="54">
        <v>0</v>
      </c>
      <c r="H666" s="57">
        <v>243</v>
      </c>
      <c r="I666" s="56">
        <v>0</v>
      </c>
      <c r="J666" s="54">
        <v>1435044</v>
      </c>
      <c r="K666" s="54">
        <v>455303</v>
      </c>
      <c r="L666" s="54">
        <v>1890347</v>
      </c>
    </row>
    <row r="667" spans="1:12" x14ac:dyDescent="0.25">
      <c r="A667" s="55">
        <v>43647</v>
      </c>
      <c r="B667" s="53">
        <v>212</v>
      </c>
      <c r="C667" s="53">
        <v>220</v>
      </c>
      <c r="D667" s="70">
        <v>159848</v>
      </c>
      <c r="E667" s="53">
        <v>209</v>
      </c>
      <c r="F667" s="56">
        <v>0</v>
      </c>
      <c r="G667" s="54">
        <v>0</v>
      </c>
      <c r="H667" s="57">
        <v>243</v>
      </c>
      <c r="I667" s="56">
        <v>0</v>
      </c>
      <c r="J667" s="54">
        <v>1435044</v>
      </c>
      <c r="K667" s="54">
        <v>456057</v>
      </c>
      <c r="L667" s="54">
        <v>1891101</v>
      </c>
    </row>
    <row r="668" spans="1:12" x14ac:dyDescent="0.25">
      <c r="A668" s="55">
        <v>43647</v>
      </c>
      <c r="B668" s="53">
        <v>213</v>
      </c>
      <c r="C668" s="53">
        <v>220</v>
      </c>
      <c r="D668" s="70">
        <v>160602</v>
      </c>
      <c r="E668" s="53">
        <v>209</v>
      </c>
      <c r="F668" s="56">
        <v>0</v>
      </c>
      <c r="G668" s="54">
        <v>0</v>
      </c>
      <c r="H668" s="57">
        <v>243</v>
      </c>
      <c r="I668" s="56">
        <v>0</v>
      </c>
      <c r="J668" s="54">
        <v>1435044</v>
      </c>
      <c r="K668" s="54">
        <v>456811</v>
      </c>
      <c r="L668" s="54">
        <v>1891855</v>
      </c>
    </row>
    <row r="669" spans="1:12" x14ac:dyDescent="0.25">
      <c r="A669" s="55">
        <v>43647</v>
      </c>
      <c r="B669" s="53">
        <v>214</v>
      </c>
      <c r="C669" s="53">
        <v>220</v>
      </c>
      <c r="D669" s="70">
        <v>161356</v>
      </c>
      <c r="E669" s="53">
        <v>209</v>
      </c>
      <c r="F669" s="56">
        <v>0</v>
      </c>
      <c r="G669" s="54">
        <v>0</v>
      </c>
      <c r="H669" s="57">
        <v>243</v>
      </c>
      <c r="I669" s="56">
        <v>0</v>
      </c>
      <c r="J669" s="54">
        <v>1435044</v>
      </c>
      <c r="K669" s="54">
        <v>457565</v>
      </c>
      <c r="L669" s="54">
        <v>1892609</v>
      </c>
    </row>
    <row r="670" spans="1:12" x14ac:dyDescent="0.25">
      <c r="A670" s="55">
        <v>43647</v>
      </c>
      <c r="B670" s="53">
        <v>215</v>
      </c>
      <c r="C670" s="53">
        <v>220</v>
      </c>
      <c r="D670" s="70">
        <v>162110</v>
      </c>
      <c r="E670" s="53">
        <v>209</v>
      </c>
      <c r="F670" s="56">
        <v>0</v>
      </c>
      <c r="G670" s="54">
        <v>0</v>
      </c>
      <c r="H670" s="57">
        <v>243</v>
      </c>
      <c r="I670" s="56">
        <v>0</v>
      </c>
      <c r="J670" s="54">
        <v>1435044</v>
      </c>
      <c r="K670" s="54">
        <v>458319</v>
      </c>
      <c r="L670" s="54">
        <v>1893363</v>
      </c>
    </row>
    <row r="671" spans="1:12" x14ac:dyDescent="0.25">
      <c r="A671" s="55">
        <v>43647</v>
      </c>
      <c r="B671" s="53">
        <v>216</v>
      </c>
      <c r="C671" s="53">
        <v>220</v>
      </c>
      <c r="D671" s="70">
        <v>162864</v>
      </c>
      <c r="E671" s="53">
        <v>209</v>
      </c>
      <c r="F671" s="56">
        <v>0</v>
      </c>
      <c r="G671" s="54">
        <v>0</v>
      </c>
      <c r="H671" s="57">
        <v>243</v>
      </c>
      <c r="I671" s="56">
        <v>0</v>
      </c>
      <c r="J671" s="54">
        <v>1435044</v>
      </c>
      <c r="K671" s="54">
        <v>459073</v>
      </c>
      <c r="L671" s="54">
        <v>1894117</v>
      </c>
    </row>
    <row r="672" spans="1:12" x14ac:dyDescent="0.25">
      <c r="A672" s="55">
        <v>43647</v>
      </c>
      <c r="B672" s="53">
        <v>217</v>
      </c>
      <c r="C672" s="53">
        <v>220</v>
      </c>
      <c r="D672" s="70">
        <v>163618</v>
      </c>
      <c r="E672" s="53">
        <v>209</v>
      </c>
      <c r="F672" s="56">
        <v>0</v>
      </c>
      <c r="G672" s="54">
        <v>0</v>
      </c>
      <c r="H672" s="57">
        <v>243</v>
      </c>
      <c r="I672" s="56">
        <v>0</v>
      </c>
      <c r="J672" s="54">
        <v>1435044</v>
      </c>
      <c r="K672" s="54">
        <v>459827</v>
      </c>
      <c r="L672" s="54">
        <v>1894871</v>
      </c>
    </row>
    <row r="673" spans="1:12" x14ac:dyDescent="0.25">
      <c r="A673" s="55">
        <v>43647</v>
      </c>
      <c r="B673" s="53">
        <v>218</v>
      </c>
      <c r="C673" s="53">
        <v>220</v>
      </c>
      <c r="D673" s="70">
        <v>164372</v>
      </c>
      <c r="E673" s="53">
        <v>209</v>
      </c>
      <c r="F673" s="56">
        <v>0</v>
      </c>
      <c r="G673" s="54">
        <v>0</v>
      </c>
      <c r="H673" s="57">
        <v>243</v>
      </c>
      <c r="I673" s="56">
        <v>0</v>
      </c>
      <c r="J673" s="54">
        <v>1435044</v>
      </c>
      <c r="K673" s="54">
        <v>460581</v>
      </c>
      <c r="L673" s="54">
        <v>1895625</v>
      </c>
    </row>
    <row r="674" spans="1:12" x14ac:dyDescent="0.25">
      <c r="A674" s="55">
        <v>43647</v>
      </c>
      <c r="B674" s="53">
        <v>219</v>
      </c>
      <c r="C674" s="53">
        <v>220</v>
      </c>
      <c r="D674" s="70">
        <v>165126</v>
      </c>
      <c r="E674" s="53">
        <v>209</v>
      </c>
      <c r="F674" s="56">
        <v>0</v>
      </c>
      <c r="G674" s="54">
        <v>0</v>
      </c>
      <c r="H674" s="57">
        <v>243</v>
      </c>
      <c r="I674" s="56">
        <v>0</v>
      </c>
      <c r="J674" s="54">
        <v>1435044</v>
      </c>
      <c r="K674" s="54">
        <v>461335</v>
      </c>
      <c r="L674" s="54">
        <v>1896379</v>
      </c>
    </row>
    <row r="675" spans="1:12" x14ac:dyDescent="0.25">
      <c r="A675" s="55">
        <v>43647</v>
      </c>
      <c r="B675" s="53">
        <v>220</v>
      </c>
      <c r="C675" s="53">
        <v>220</v>
      </c>
      <c r="D675" s="70">
        <v>165880</v>
      </c>
      <c r="E675" s="53">
        <v>209</v>
      </c>
      <c r="F675" s="56">
        <v>0</v>
      </c>
      <c r="G675" s="54">
        <v>0</v>
      </c>
      <c r="H675" s="57">
        <v>243</v>
      </c>
      <c r="I675" s="56">
        <v>0</v>
      </c>
      <c r="J675" s="54">
        <v>1435044</v>
      </c>
      <c r="K675" s="54">
        <v>462089</v>
      </c>
      <c r="L675" s="54">
        <v>1897133</v>
      </c>
    </row>
    <row r="676" spans="1:12" x14ac:dyDescent="0.25">
      <c r="A676" s="55">
        <v>43647</v>
      </c>
      <c r="B676" s="53">
        <v>221</v>
      </c>
      <c r="C676" s="53">
        <v>220</v>
      </c>
      <c r="D676" s="70">
        <v>166634</v>
      </c>
      <c r="E676" s="53">
        <v>209</v>
      </c>
      <c r="F676" s="56">
        <v>0</v>
      </c>
      <c r="G676" s="54">
        <v>0</v>
      </c>
      <c r="H676" s="57">
        <v>243</v>
      </c>
      <c r="I676" s="56">
        <v>0</v>
      </c>
      <c r="J676" s="54">
        <v>1435044</v>
      </c>
      <c r="K676" s="54">
        <v>462843</v>
      </c>
      <c r="L676" s="54">
        <v>1897887</v>
      </c>
    </row>
    <row r="677" spans="1:12" x14ac:dyDescent="0.25">
      <c r="A677" s="55">
        <v>43647</v>
      </c>
      <c r="B677" s="53">
        <v>222</v>
      </c>
      <c r="C677" s="53">
        <v>220</v>
      </c>
      <c r="D677" s="70">
        <v>167388</v>
      </c>
      <c r="E677" s="53">
        <v>209</v>
      </c>
      <c r="F677" s="56">
        <v>0</v>
      </c>
      <c r="G677" s="54">
        <v>0</v>
      </c>
      <c r="H677" s="57">
        <v>243</v>
      </c>
      <c r="I677" s="56">
        <v>0</v>
      </c>
      <c r="J677" s="54">
        <v>1435044</v>
      </c>
      <c r="K677" s="54">
        <v>463597</v>
      </c>
      <c r="L677" s="54">
        <v>1898641</v>
      </c>
    </row>
    <row r="678" spans="1:12" x14ac:dyDescent="0.25">
      <c r="A678" s="55">
        <v>43647</v>
      </c>
      <c r="B678" s="53">
        <v>223</v>
      </c>
      <c r="C678" s="53">
        <v>220</v>
      </c>
      <c r="D678" s="70">
        <v>168142</v>
      </c>
      <c r="E678" s="53">
        <v>209</v>
      </c>
      <c r="F678" s="56">
        <v>0</v>
      </c>
      <c r="G678" s="54">
        <v>0</v>
      </c>
      <c r="H678" s="57">
        <v>243</v>
      </c>
      <c r="I678" s="56">
        <v>0</v>
      </c>
      <c r="J678" s="54">
        <v>1435044</v>
      </c>
      <c r="K678" s="54">
        <v>464351</v>
      </c>
      <c r="L678" s="54">
        <v>1899395</v>
      </c>
    </row>
    <row r="679" spans="1:12" x14ac:dyDescent="0.25">
      <c r="A679" s="55">
        <v>43647</v>
      </c>
      <c r="B679" s="53">
        <v>224</v>
      </c>
      <c r="C679" s="53">
        <v>220</v>
      </c>
      <c r="D679" s="70">
        <v>168896</v>
      </c>
      <c r="E679" s="53">
        <v>209</v>
      </c>
      <c r="F679" s="56">
        <v>0</v>
      </c>
      <c r="G679" s="54">
        <v>0</v>
      </c>
      <c r="H679" s="57">
        <v>243</v>
      </c>
      <c r="I679" s="56">
        <v>0</v>
      </c>
      <c r="J679" s="54">
        <v>1435044</v>
      </c>
      <c r="K679" s="54">
        <v>465105</v>
      </c>
      <c r="L679" s="54">
        <v>1900149</v>
      </c>
    </row>
    <row r="680" spans="1:12" x14ac:dyDescent="0.25">
      <c r="A680" s="55">
        <v>43647</v>
      </c>
      <c r="B680" s="53">
        <v>225</v>
      </c>
      <c r="C680" s="53">
        <v>220</v>
      </c>
      <c r="D680" s="70">
        <v>169650</v>
      </c>
      <c r="E680" s="53">
        <v>209</v>
      </c>
      <c r="F680" s="56">
        <v>0</v>
      </c>
      <c r="G680" s="54">
        <v>0</v>
      </c>
      <c r="H680" s="57">
        <v>243</v>
      </c>
      <c r="I680" s="56">
        <v>0</v>
      </c>
      <c r="J680" s="54">
        <v>1435044</v>
      </c>
      <c r="K680" s="54">
        <v>465859</v>
      </c>
      <c r="L680" s="54">
        <v>1900903</v>
      </c>
    </row>
    <row r="681" spans="1:12" x14ac:dyDescent="0.25">
      <c r="A681" s="55">
        <v>43647</v>
      </c>
      <c r="B681" s="53">
        <v>226</v>
      </c>
      <c r="C681" s="53">
        <v>220</v>
      </c>
      <c r="D681" s="70">
        <v>170404</v>
      </c>
      <c r="E681" s="53">
        <v>209</v>
      </c>
      <c r="F681" s="56">
        <v>0</v>
      </c>
      <c r="G681" s="54">
        <v>0</v>
      </c>
      <c r="H681" s="57">
        <v>243</v>
      </c>
      <c r="I681" s="56">
        <v>0</v>
      </c>
      <c r="J681" s="54">
        <v>1435044</v>
      </c>
      <c r="K681" s="54">
        <v>466613</v>
      </c>
      <c r="L681" s="54">
        <v>1901657</v>
      </c>
    </row>
    <row r="682" spans="1:12" x14ac:dyDescent="0.25">
      <c r="A682" s="55">
        <v>43647</v>
      </c>
      <c r="B682" s="53">
        <v>227</v>
      </c>
      <c r="C682" s="53">
        <v>220</v>
      </c>
      <c r="D682" s="70">
        <v>171158</v>
      </c>
      <c r="E682" s="53">
        <v>209</v>
      </c>
      <c r="F682" s="56">
        <v>0</v>
      </c>
      <c r="G682" s="54">
        <v>0</v>
      </c>
      <c r="H682" s="57">
        <v>243</v>
      </c>
      <c r="I682" s="56">
        <v>0</v>
      </c>
      <c r="J682" s="54">
        <v>1435044</v>
      </c>
      <c r="K682" s="54">
        <v>467367</v>
      </c>
      <c r="L682" s="54">
        <v>1902411</v>
      </c>
    </row>
    <row r="683" spans="1:12" x14ac:dyDescent="0.25">
      <c r="A683" s="55">
        <v>43647</v>
      </c>
      <c r="B683" s="53">
        <v>228</v>
      </c>
      <c r="C683" s="53">
        <v>220</v>
      </c>
      <c r="D683" s="70">
        <v>171912</v>
      </c>
      <c r="E683" s="53">
        <v>209</v>
      </c>
      <c r="F683" s="56">
        <v>0</v>
      </c>
      <c r="G683" s="54">
        <v>0</v>
      </c>
      <c r="H683" s="57">
        <v>243</v>
      </c>
      <c r="I683" s="56">
        <v>0</v>
      </c>
      <c r="J683" s="54">
        <v>1435044</v>
      </c>
      <c r="K683" s="54">
        <v>468121</v>
      </c>
      <c r="L683" s="54">
        <v>1903165</v>
      </c>
    </row>
    <row r="684" spans="1:12" x14ac:dyDescent="0.25">
      <c r="A684" s="55">
        <v>43647</v>
      </c>
      <c r="B684" s="53">
        <v>229</v>
      </c>
      <c r="C684" s="53">
        <v>220</v>
      </c>
      <c r="D684" s="70">
        <v>172666</v>
      </c>
      <c r="E684" s="53">
        <v>209</v>
      </c>
      <c r="F684" s="56">
        <v>0</v>
      </c>
      <c r="G684" s="54">
        <v>0</v>
      </c>
      <c r="H684" s="57">
        <v>243</v>
      </c>
      <c r="I684" s="56">
        <v>0</v>
      </c>
      <c r="J684" s="54">
        <v>1435044</v>
      </c>
      <c r="K684" s="54">
        <v>468875</v>
      </c>
      <c r="L684" s="54">
        <v>1903919</v>
      </c>
    </row>
    <row r="685" spans="1:12" x14ac:dyDescent="0.25">
      <c r="A685" s="55">
        <v>43647</v>
      </c>
      <c r="B685" s="53">
        <v>230</v>
      </c>
      <c r="C685" s="53">
        <v>220</v>
      </c>
      <c r="D685" s="70">
        <v>173420</v>
      </c>
      <c r="E685" s="53">
        <v>209</v>
      </c>
      <c r="F685" s="56">
        <v>0</v>
      </c>
      <c r="G685" s="54">
        <v>0</v>
      </c>
      <c r="H685" s="57">
        <v>243</v>
      </c>
      <c r="I685" s="56">
        <v>0</v>
      </c>
      <c r="J685" s="54">
        <v>1435044</v>
      </c>
      <c r="K685" s="54">
        <v>469629</v>
      </c>
      <c r="L685" s="54">
        <v>1904673</v>
      </c>
    </row>
    <row r="686" spans="1:12" x14ac:dyDescent="0.25">
      <c r="A686" s="55">
        <v>43647</v>
      </c>
      <c r="B686" s="53">
        <v>231</v>
      </c>
      <c r="C686" s="53">
        <v>220</v>
      </c>
      <c r="D686" s="70">
        <v>174174</v>
      </c>
      <c r="E686" s="53">
        <v>209</v>
      </c>
      <c r="F686" s="56">
        <v>0</v>
      </c>
      <c r="G686" s="54">
        <v>0</v>
      </c>
      <c r="H686" s="57">
        <v>243</v>
      </c>
      <c r="I686" s="56">
        <v>0</v>
      </c>
      <c r="J686" s="54">
        <v>1435044</v>
      </c>
      <c r="K686" s="54">
        <v>470383</v>
      </c>
      <c r="L686" s="54">
        <v>1905427</v>
      </c>
    </row>
    <row r="687" spans="1:12" x14ac:dyDescent="0.25">
      <c r="A687" s="55">
        <v>43647</v>
      </c>
      <c r="B687" s="53">
        <v>232</v>
      </c>
      <c r="C687" s="53">
        <v>220</v>
      </c>
      <c r="D687" s="70">
        <v>174928</v>
      </c>
      <c r="E687" s="53">
        <v>209</v>
      </c>
      <c r="F687" s="56">
        <v>0</v>
      </c>
      <c r="G687" s="54">
        <v>0</v>
      </c>
      <c r="H687" s="57">
        <v>243</v>
      </c>
      <c r="I687" s="56">
        <v>0</v>
      </c>
      <c r="J687" s="54">
        <v>1435044</v>
      </c>
      <c r="K687" s="54">
        <v>471137</v>
      </c>
      <c r="L687" s="54">
        <v>1906181</v>
      </c>
    </row>
    <row r="688" spans="1:12" x14ac:dyDescent="0.25">
      <c r="A688" s="55">
        <v>43647</v>
      </c>
      <c r="B688" s="53">
        <v>233</v>
      </c>
      <c r="C688" s="53">
        <v>220</v>
      </c>
      <c r="D688" s="70">
        <v>175682</v>
      </c>
      <c r="E688" s="53">
        <v>209</v>
      </c>
      <c r="F688" s="56">
        <v>0</v>
      </c>
      <c r="G688" s="54">
        <v>0</v>
      </c>
      <c r="H688" s="57">
        <v>243</v>
      </c>
      <c r="I688" s="56">
        <v>0</v>
      </c>
      <c r="J688" s="54">
        <v>1435044</v>
      </c>
      <c r="K688" s="54">
        <v>471891</v>
      </c>
      <c r="L688" s="54">
        <v>1906935</v>
      </c>
    </row>
    <row r="689" spans="1:12" x14ac:dyDescent="0.25">
      <c r="A689" s="55">
        <v>43647</v>
      </c>
      <c r="B689" s="53">
        <v>234</v>
      </c>
      <c r="C689" s="53">
        <v>220</v>
      </c>
      <c r="D689" s="70">
        <v>176436</v>
      </c>
      <c r="E689" s="53">
        <v>209</v>
      </c>
      <c r="F689" s="56">
        <v>0</v>
      </c>
      <c r="G689" s="54">
        <v>0</v>
      </c>
      <c r="H689" s="57">
        <v>243</v>
      </c>
      <c r="I689" s="56">
        <v>0</v>
      </c>
      <c r="J689" s="54">
        <v>1435044</v>
      </c>
      <c r="K689" s="54">
        <v>472645</v>
      </c>
      <c r="L689" s="54">
        <v>1907689</v>
      </c>
    </row>
    <row r="690" spans="1:12" x14ac:dyDescent="0.25">
      <c r="A690" s="55">
        <v>43647</v>
      </c>
      <c r="B690" s="53">
        <v>235</v>
      </c>
      <c r="C690" s="53">
        <v>220</v>
      </c>
      <c r="D690" s="70">
        <v>177190</v>
      </c>
      <c r="E690" s="53">
        <v>209</v>
      </c>
      <c r="F690" s="56">
        <v>0</v>
      </c>
      <c r="G690" s="54">
        <v>0</v>
      </c>
      <c r="H690" s="57">
        <v>243</v>
      </c>
      <c r="I690" s="56">
        <v>0</v>
      </c>
      <c r="J690" s="54">
        <v>1435044</v>
      </c>
      <c r="K690" s="54">
        <v>473399</v>
      </c>
      <c r="L690" s="54">
        <v>1908443</v>
      </c>
    </row>
    <row r="691" spans="1:12" x14ac:dyDescent="0.25">
      <c r="A691" s="55">
        <v>43647</v>
      </c>
      <c r="B691" s="53">
        <v>236</v>
      </c>
      <c r="C691" s="53">
        <v>220</v>
      </c>
      <c r="D691" s="70">
        <v>177944</v>
      </c>
      <c r="E691" s="53">
        <v>209</v>
      </c>
      <c r="F691" s="56">
        <v>0</v>
      </c>
      <c r="G691" s="54">
        <v>0</v>
      </c>
      <c r="H691" s="57">
        <v>243</v>
      </c>
      <c r="I691" s="56">
        <v>0</v>
      </c>
      <c r="J691" s="54">
        <v>1435044</v>
      </c>
      <c r="K691" s="54">
        <v>474153</v>
      </c>
      <c r="L691" s="54">
        <v>1909197</v>
      </c>
    </row>
    <row r="692" spans="1:12" x14ac:dyDescent="0.25">
      <c r="A692" s="55">
        <v>43647</v>
      </c>
      <c r="B692" s="53">
        <v>237</v>
      </c>
      <c r="C692" s="53">
        <v>220</v>
      </c>
      <c r="D692" s="70">
        <v>178698</v>
      </c>
      <c r="E692" s="53">
        <v>209</v>
      </c>
      <c r="F692" s="56">
        <v>0</v>
      </c>
      <c r="G692" s="54">
        <v>0</v>
      </c>
      <c r="H692" s="57">
        <v>243</v>
      </c>
      <c r="I692" s="56">
        <v>0</v>
      </c>
      <c r="J692" s="54">
        <v>1435044</v>
      </c>
      <c r="K692" s="54">
        <v>474907</v>
      </c>
      <c r="L692" s="54">
        <v>1909951</v>
      </c>
    </row>
    <row r="693" spans="1:12" x14ac:dyDescent="0.25">
      <c r="A693" s="55">
        <v>43647</v>
      </c>
      <c r="B693" s="53">
        <v>238</v>
      </c>
      <c r="C693" s="53">
        <v>220</v>
      </c>
      <c r="D693" s="70">
        <v>179452</v>
      </c>
      <c r="E693" s="53">
        <v>209</v>
      </c>
      <c r="F693" s="56">
        <v>0</v>
      </c>
      <c r="G693" s="54">
        <v>0</v>
      </c>
      <c r="H693" s="57">
        <v>243</v>
      </c>
      <c r="I693" s="56">
        <v>0</v>
      </c>
      <c r="J693" s="54">
        <v>1435044</v>
      </c>
      <c r="K693" s="54">
        <v>475661</v>
      </c>
      <c r="L693" s="54">
        <v>1910705</v>
      </c>
    </row>
    <row r="694" spans="1:12" x14ac:dyDescent="0.25">
      <c r="A694" s="55">
        <v>43647</v>
      </c>
      <c r="B694" s="53">
        <v>239</v>
      </c>
      <c r="C694" s="53">
        <v>220</v>
      </c>
      <c r="D694" s="70">
        <v>180206</v>
      </c>
      <c r="E694" s="53">
        <v>209</v>
      </c>
      <c r="F694" s="56">
        <v>0</v>
      </c>
      <c r="G694" s="54">
        <v>0</v>
      </c>
      <c r="H694" s="57">
        <v>243</v>
      </c>
      <c r="I694" s="56">
        <v>0</v>
      </c>
      <c r="J694" s="54">
        <v>1435044</v>
      </c>
      <c r="K694" s="54">
        <v>476415</v>
      </c>
      <c r="L694" s="54">
        <v>1911459</v>
      </c>
    </row>
    <row r="695" spans="1:12" x14ac:dyDescent="0.25">
      <c r="A695" s="55">
        <v>43647</v>
      </c>
      <c r="B695" s="53">
        <v>240</v>
      </c>
      <c r="C695" s="53">
        <v>220</v>
      </c>
      <c r="D695" s="70">
        <v>180960</v>
      </c>
      <c r="E695" s="53">
        <v>209</v>
      </c>
      <c r="F695" s="56">
        <v>0</v>
      </c>
      <c r="G695" s="54">
        <v>0</v>
      </c>
      <c r="H695" s="57">
        <v>243</v>
      </c>
      <c r="I695" s="56">
        <v>0</v>
      </c>
      <c r="J695" s="54">
        <v>1435044</v>
      </c>
      <c r="K695" s="54">
        <v>477169</v>
      </c>
      <c r="L695" s="54">
        <v>1912213</v>
      </c>
    </row>
    <row r="696" spans="1:12" x14ac:dyDescent="0.25">
      <c r="A696" s="55">
        <v>43647</v>
      </c>
      <c r="B696" s="53">
        <v>241</v>
      </c>
      <c r="C696" s="53">
        <v>220</v>
      </c>
      <c r="D696" s="70">
        <v>181714</v>
      </c>
      <c r="E696" s="53">
        <v>209</v>
      </c>
      <c r="F696" s="56">
        <v>0</v>
      </c>
      <c r="G696" s="54">
        <v>0</v>
      </c>
      <c r="H696" s="57">
        <v>243</v>
      </c>
      <c r="I696" s="56">
        <v>0</v>
      </c>
      <c r="J696" s="54">
        <v>1435044</v>
      </c>
      <c r="K696" s="54">
        <v>477923</v>
      </c>
      <c r="L696" s="54">
        <v>1912967</v>
      </c>
    </row>
    <row r="697" spans="1:12" x14ac:dyDescent="0.25">
      <c r="A697" s="55">
        <v>43647</v>
      </c>
      <c r="B697" s="53">
        <v>242</v>
      </c>
      <c r="C697" s="53">
        <v>220</v>
      </c>
      <c r="D697" s="70">
        <v>182468</v>
      </c>
      <c r="E697" s="53">
        <v>209</v>
      </c>
      <c r="F697" s="56">
        <v>0</v>
      </c>
      <c r="G697" s="54">
        <v>0</v>
      </c>
      <c r="H697" s="57">
        <v>243</v>
      </c>
      <c r="I697" s="56">
        <v>0</v>
      </c>
      <c r="J697" s="54">
        <v>1435044</v>
      </c>
      <c r="K697" s="54">
        <v>478677</v>
      </c>
      <c r="L697" s="54">
        <v>1913721</v>
      </c>
    </row>
    <row r="698" spans="1:12" x14ac:dyDescent="0.25">
      <c r="A698" s="55">
        <v>43647</v>
      </c>
      <c r="B698" s="53">
        <v>243</v>
      </c>
      <c r="C698" s="53">
        <v>220</v>
      </c>
      <c r="D698" s="70">
        <v>183222</v>
      </c>
      <c r="E698" s="53">
        <v>209</v>
      </c>
      <c r="F698" s="56">
        <v>0</v>
      </c>
      <c r="G698" s="54">
        <v>0</v>
      </c>
      <c r="H698" s="57">
        <v>243</v>
      </c>
      <c r="I698" s="56">
        <v>0</v>
      </c>
      <c r="J698" s="54">
        <v>1435044</v>
      </c>
      <c r="K698" s="54">
        <v>479431</v>
      </c>
      <c r="L698" s="54">
        <v>1914475</v>
      </c>
    </row>
    <row r="699" spans="1:12" x14ac:dyDescent="0.25">
      <c r="A699" s="55">
        <v>43647</v>
      </c>
      <c r="B699" s="53">
        <v>244</v>
      </c>
      <c r="C699" s="53">
        <v>220</v>
      </c>
      <c r="D699" s="70">
        <v>183976</v>
      </c>
      <c r="E699" s="53">
        <v>209</v>
      </c>
      <c r="F699" s="56">
        <v>0</v>
      </c>
      <c r="G699" s="54">
        <v>0</v>
      </c>
      <c r="H699" s="57">
        <v>243</v>
      </c>
      <c r="I699" s="56">
        <v>0</v>
      </c>
      <c r="J699" s="54">
        <v>1435044</v>
      </c>
      <c r="K699" s="54">
        <v>480185</v>
      </c>
      <c r="L699" s="54">
        <v>1915229</v>
      </c>
    </row>
    <row r="700" spans="1:12" x14ac:dyDescent="0.25">
      <c r="A700" s="55">
        <v>43647</v>
      </c>
      <c r="B700" s="53">
        <v>245</v>
      </c>
      <c r="C700" s="53">
        <v>220</v>
      </c>
      <c r="D700" s="70">
        <v>184730</v>
      </c>
      <c r="E700" s="53">
        <v>209</v>
      </c>
      <c r="F700" s="56">
        <v>0</v>
      </c>
      <c r="G700" s="54">
        <v>0</v>
      </c>
      <c r="H700" s="57">
        <v>243</v>
      </c>
      <c r="I700" s="56">
        <v>0</v>
      </c>
      <c r="J700" s="54">
        <v>1435044</v>
      </c>
      <c r="K700" s="54">
        <v>480939</v>
      </c>
      <c r="L700" s="54">
        <v>1915983</v>
      </c>
    </row>
    <row r="701" spans="1:12" x14ac:dyDescent="0.25">
      <c r="A701" s="55">
        <v>43647</v>
      </c>
      <c r="B701" s="53">
        <v>246</v>
      </c>
      <c r="C701" s="53">
        <v>220</v>
      </c>
      <c r="D701" s="70">
        <v>185484</v>
      </c>
      <c r="E701" s="53">
        <v>209</v>
      </c>
      <c r="F701" s="56">
        <v>0</v>
      </c>
      <c r="G701" s="54">
        <v>0</v>
      </c>
      <c r="H701" s="57">
        <v>243</v>
      </c>
      <c r="I701" s="56">
        <v>0</v>
      </c>
      <c r="J701" s="54">
        <v>1435044</v>
      </c>
      <c r="K701" s="54">
        <v>481693</v>
      </c>
      <c r="L701" s="54">
        <v>1916737</v>
      </c>
    </row>
    <row r="702" spans="1:12" x14ac:dyDescent="0.25">
      <c r="A702" s="55">
        <v>43647</v>
      </c>
      <c r="B702" s="53">
        <v>247</v>
      </c>
      <c r="C702" s="53">
        <v>220</v>
      </c>
      <c r="D702" s="70">
        <v>186238</v>
      </c>
      <c r="E702" s="53">
        <v>209</v>
      </c>
      <c r="F702" s="56">
        <v>0</v>
      </c>
      <c r="G702" s="54">
        <v>0</v>
      </c>
      <c r="H702" s="57">
        <v>243</v>
      </c>
      <c r="I702" s="56">
        <v>0</v>
      </c>
      <c r="J702" s="54">
        <v>1435044</v>
      </c>
      <c r="K702" s="54">
        <v>482447</v>
      </c>
      <c r="L702" s="54">
        <v>1917491</v>
      </c>
    </row>
    <row r="703" spans="1:12" x14ac:dyDescent="0.25">
      <c r="A703" s="55">
        <v>43647</v>
      </c>
      <c r="B703" s="53">
        <v>248</v>
      </c>
      <c r="C703" s="53">
        <v>220</v>
      </c>
      <c r="D703" s="70">
        <v>186992</v>
      </c>
      <c r="E703" s="53">
        <v>209</v>
      </c>
      <c r="F703" s="56">
        <v>0</v>
      </c>
      <c r="G703" s="54">
        <v>0</v>
      </c>
      <c r="H703" s="57">
        <v>243</v>
      </c>
      <c r="I703" s="56">
        <v>0</v>
      </c>
      <c r="J703" s="54">
        <v>1435044</v>
      </c>
      <c r="K703" s="54">
        <v>483201</v>
      </c>
      <c r="L703" s="54">
        <v>1918245</v>
      </c>
    </row>
    <row r="704" spans="1:12" x14ac:dyDescent="0.25">
      <c r="A704" s="55">
        <v>43647</v>
      </c>
      <c r="B704" s="53">
        <v>249</v>
      </c>
      <c r="C704" s="53">
        <v>220</v>
      </c>
      <c r="D704" s="70">
        <v>187746</v>
      </c>
      <c r="E704" s="53">
        <v>209</v>
      </c>
      <c r="F704" s="56">
        <v>0</v>
      </c>
      <c r="G704" s="54">
        <v>0</v>
      </c>
      <c r="H704" s="57">
        <v>243</v>
      </c>
      <c r="I704" s="56">
        <v>0</v>
      </c>
      <c r="J704" s="54">
        <v>1435044</v>
      </c>
      <c r="K704" s="54">
        <v>483955</v>
      </c>
      <c r="L704" s="54">
        <v>1918999</v>
      </c>
    </row>
    <row r="705" spans="1:12" x14ac:dyDescent="0.25">
      <c r="A705" s="55">
        <v>43647</v>
      </c>
      <c r="B705" s="53">
        <v>250</v>
      </c>
      <c r="C705" s="53">
        <v>220</v>
      </c>
      <c r="D705" s="70">
        <v>188500</v>
      </c>
      <c r="E705" s="53">
        <v>209</v>
      </c>
      <c r="F705" s="56">
        <v>0</v>
      </c>
      <c r="G705" s="54">
        <v>0</v>
      </c>
      <c r="H705" s="57">
        <v>243</v>
      </c>
      <c r="I705" s="56">
        <v>0</v>
      </c>
      <c r="J705" s="54">
        <v>1435044</v>
      </c>
      <c r="K705" s="54">
        <v>484709</v>
      </c>
      <c r="L705" s="54">
        <v>1919753</v>
      </c>
    </row>
    <row r="706" spans="1:12" x14ac:dyDescent="0.25">
      <c r="A706" s="55">
        <v>43647</v>
      </c>
      <c r="B706" s="53">
        <v>251</v>
      </c>
      <c r="C706" s="53">
        <v>220</v>
      </c>
      <c r="D706" s="70">
        <v>189254</v>
      </c>
      <c r="E706" s="53">
        <v>209</v>
      </c>
      <c r="F706" s="56">
        <v>0</v>
      </c>
      <c r="G706" s="54">
        <v>0</v>
      </c>
      <c r="H706" s="57">
        <v>243</v>
      </c>
      <c r="I706" s="56">
        <v>0</v>
      </c>
      <c r="J706" s="54">
        <v>1435044</v>
      </c>
      <c r="K706" s="54">
        <v>485463</v>
      </c>
      <c r="L706" s="54">
        <v>1920507</v>
      </c>
    </row>
    <row r="707" spans="1:12" x14ac:dyDescent="0.25">
      <c r="A707" s="55">
        <v>43647</v>
      </c>
      <c r="B707" s="53">
        <v>252</v>
      </c>
      <c r="C707" s="53">
        <v>220</v>
      </c>
      <c r="D707" s="70">
        <v>190008</v>
      </c>
      <c r="E707" s="53">
        <v>209</v>
      </c>
      <c r="F707" s="56">
        <v>0</v>
      </c>
      <c r="G707" s="54">
        <v>0</v>
      </c>
      <c r="H707" s="57">
        <v>243</v>
      </c>
      <c r="I707" s="56">
        <v>0</v>
      </c>
      <c r="J707" s="54">
        <v>1435044</v>
      </c>
      <c r="K707" s="54">
        <v>486217</v>
      </c>
      <c r="L707" s="54">
        <v>1921261</v>
      </c>
    </row>
    <row r="708" spans="1:12" x14ac:dyDescent="0.25">
      <c r="A708" s="55">
        <v>43647</v>
      </c>
      <c r="B708" s="53">
        <v>253</v>
      </c>
      <c r="C708" s="53">
        <v>220</v>
      </c>
      <c r="D708" s="70">
        <v>190762</v>
      </c>
      <c r="E708" s="53">
        <v>209</v>
      </c>
      <c r="F708" s="56">
        <v>0</v>
      </c>
      <c r="G708" s="54">
        <v>0</v>
      </c>
      <c r="H708" s="57">
        <v>243</v>
      </c>
      <c r="I708" s="56">
        <v>0</v>
      </c>
      <c r="J708" s="54">
        <v>1435044</v>
      </c>
      <c r="K708" s="54">
        <v>486971</v>
      </c>
      <c r="L708" s="54">
        <v>1922015</v>
      </c>
    </row>
    <row r="709" spans="1:12" x14ac:dyDescent="0.25">
      <c r="A709" s="55">
        <v>43647</v>
      </c>
      <c r="B709" s="53">
        <v>254</v>
      </c>
      <c r="C709" s="53">
        <v>220</v>
      </c>
      <c r="D709" s="70">
        <v>191516</v>
      </c>
      <c r="E709" s="53">
        <v>209</v>
      </c>
      <c r="F709" s="56">
        <v>0</v>
      </c>
      <c r="G709" s="54">
        <v>0</v>
      </c>
      <c r="H709" s="57">
        <v>243</v>
      </c>
      <c r="I709" s="56">
        <v>0</v>
      </c>
      <c r="J709" s="54">
        <v>1435044</v>
      </c>
      <c r="K709" s="54">
        <v>487725</v>
      </c>
      <c r="L709" s="54">
        <v>1922769</v>
      </c>
    </row>
    <row r="710" spans="1:12" x14ac:dyDescent="0.25">
      <c r="A710" s="55">
        <v>43647</v>
      </c>
      <c r="B710" s="53">
        <v>255</v>
      </c>
      <c r="C710" s="53">
        <v>220</v>
      </c>
      <c r="D710" s="70">
        <v>192270</v>
      </c>
      <c r="E710" s="53">
        <v>209</v>
      </c>
      <c r="F710" s="56">
        <v>0</v>
      </c>
      <c r="G710" s="54">
        <v>0</v>
      </c>
      <c r="H710" s="57">
        <v>243</v>
      </c>
      <c r="I710" s="56">
        <v>0</v>
      </c>
      <c r="J710" s="54">
        <v>1435044</v>
      </c>
      <c r="K710" s="54">
        <v>488479</v>
      </c>
      <c r="L710" s="54">
        <v>1923523</v>
      </c>
    </row>
    <row r="711" spans="1:12" x14ac:dyDescent="0.25">
      <c r="A711" s="55">
        <v>43647</v>
      </c>
      <c r="B711" s="53">
        <v>256</v>
      </c>
      <c r="C711" s="53">
        <v>220</v>
      </c>
      <c r="D711" s="70">
        <v>193024</v>
      </c>
      <c r="E711" s="53">
        <v>209</v>
      </c>
      <c r="F711" s="56">
        <v>0</v>
      </c>
      <c r="G711" s="54">
        <v>0</v>
      </c>
      <c r="H711" s="57">
        <v>243</v>
      </c>
      <c r="I711" s="56">
        <v>0</v>
      </c>
      <c r="J711" s="54">
        <v>1435044</v>
      </c>
      <c r="K711" s="54">
        <v>489233</v>
      </c>
      <c r="L711" s="54">
        <v>1924277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3" name="Button 4">
              <controlPr defaultSize="0" print="0" autoFill="0" autoPict="0" macro="[0]!Adat_beolvasas">
                <anchor moveWithCells="1" sizeWithCells="1">
                  <from>
                    <xdr:col>7</xdr:col>
                    <xdr:colOff>0</xdr:colOff>
                    <xdr:row>0</xdr:row>
                    <xdr:rowOff>9525</xdr:rowOff>
                  </from>
                  <to>
                    <xdr:col>8</xdr:col>
                    <xdr:colOff>28575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4" name="Button 5">
              <controlPr defaultSize="0" print="0" autoFill="0" autoPict="0" macro="[0]!Optimum_kereso_adat_feltolto">
                <anchor moveWithCells="1" sizeWithCells="1">
                  <from>
                    <xdr:col>8</xdr:col>
                    <xdr:colOff>152400</xdr:colOff>
                    <xdr:row>0</xdr:row>
                    <xdr:rowOff>9525</xdr:rowOff>
                  </from>
                  <to>
                    <xdr:col>8</xdr:col>
                    <xdr:colOff>1238250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5" name="Button 20">
              <controlPr defaultSize="0" print="0" autoFill="0" autoPict="0" macro="[0]!Optimum_kereso_havi_grafikon_keszito">
                <anchor moveWithCells="1" sizeWithCells="1">
                  <from>
                    <xdr:col>9</xdr:col>
                    <xdr:colOff>171450</xdr:colOff>
                    <xdr:row>0</xdr:row>
                    <xdr:rowOff>0</xdr:rowOff>
                  </from>
                  <to>
                    <xdr:col>9</xdr:col>
                    <xdr:colOff>1257300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Button 34">
              <controlPr defaultSize="0" print="0" autoFill="0" autoPict="0" macro="[0]!Optimum_kereso_osszevont_grafikon_keszito">
                <anchor moveWithCells="1" sizeWithCells="1">
                  <from>
                    <xdr:col>10</xdr:col>
                    <xdr:colOff>171450</xdr:colOff>
                    <xdr:row>0</xdr:row>
                    <xdr:rowOff>0</xdr:rowOff>
                  </from>
                  <to>
                    <xdr:col>11</xdr:col>
                    <xdr:colOff>9525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'Számlaadat ellenőrző'!$A$502:$A$559</xm:f>
          </x14:formula1>
          <xm:sqref>C1:C2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>
    <tabColor theme="8" tint="-0.249977111117893"/>
  </sheetPr>
  <dimension ref="A1:M103"/>
  <sheetViews>
    <sheetView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75" sqref="B75"/>
    </sheetView>
  </sheetViews>
  <sheetFormatPr defaultRowHeight="15" x14ac:dyDescent="0.25"/>
  <cols>
    <col min="1" max="1" width="18" style="32" customWidth="1"/>
    <col min="2" max="2" width="20.42578125" style="32" customWidth="1"/>
    <col min="3" max="3" width="16" style="32" customWidth="1"/>
    <col min="4" max="4" width="18.5703125" style="32" customWidth="1"/>
    <col min="5" max="13" width="20.42578125" style="32" customWidth="1"/>
    <col min="14" max="16384" width="9.140625" style="32"/>
  </cols>
  <sheetData>
    <row r="1" spans="1:13" s="30" customFormat="1" ht="15" customHeight="1" x14ac:dyDescent="0.25">
      <c r="B1" s="68" t="s">
        <v>45</v>
      </c>
      <c r="C1" s="68"/>
      <c r="D1" s="68"/>
      <c r="E1" s="69" t="s">
        <v>94</v>
      </c>
      <c r="F1" s="69"/>
      <c r="G1" s="69"/>
      <c r="H1" s="69"/>
      <c r="I1" s="69"/>
      <c r="J1" s="69"/>
      <c r="K1" s="69"/>
      <c r="L1" s="69"/>
      <c r="M1" s="69"/>
    </row>
    <row r="2" spans="1:13" s="30" customFormat="1" ht="30" x14ac:dyDescent="0.25">
      <c r="A2" s="47" t="s">
        <v>68</v>
      </c>
      <c r="B2" s="31" t="s">
        <v>5</v>
      </c>
      <c r="C2" s="31" t="s">
        <v>66</v>
      </c>
      <c r="D2" s="52" t="s">
        <v>7</v>
      </c>
      <c r="E2" s="31" t="s">
        <v>22</v>
      </c>
      <c r="F2" s="31" t="s">
        <v>23</v>
      </c>
      <c r="G2" s="31" t="s">
        <v>24</v>
      </c>
      <c r="H2" s="31" t="s">
        <v>25</v>
      </c>
      <c r="I2" s="47" t="s">
        <v>67</v>
      </c>
      <c r="J2" s="31" t="s">
        <v>26</v>
      </c>
      <c r="K2" s="31" t="s">
        <v>28</v>
      </c>
      <c r="L2" s="31" t="s">
        <v>29</v>
      </c>
      <c r="M2" s="31" t="s">
        <v>30</v>
      </c>
    </row>
    <row r="3" spans="1:13" s="46" customFormat="1" x14ac:dyDescent="0.25">
      <c r="A3" s="40">
        <v>40909</v>
      </c>
      <c r="B3" s="41">
        <v>21.6</v>
      </c>
      <c r="C3" s="41">
        <v>0.29499999999999998</v>
      </c>
      <c r="D3" s="41">
        <v>1.46</v>
      </c>
      <c r="E3" s="41">
        <v>1.5189999999999999</v>
      </c>
      <c r="F3" s="41">
        <v>0.70199999999999996</v>
      </c>
      <c r="G3" s="41">
        <v>1.97</v>
      </c>
      <c r="H3" s="41">
        <v>2.09</v>
      </c>
      <c r="I3" s="42">
        <v>3.64</v>
      </c>
      <c r="J3" s="42">
        <v>3.64</v>
      </c>
      <c r="K3" s="43">
        <v>3024</v>
      </c>
      <c r="L3" s="44">
        <v>450</v>
      </c>
      <c r="M3" s="45">
        <v>1350</v>
      </c>
    </row>
    <row r="4" spans="1:13" s="46" customFormat="1" x14ac:dyDescent="0.25">
      <c r="A4" s="40">
        <v>40940</v>
      </c>
      <c r="B4" s="41">
        <v>21.6</v>
      </c>
      <c r="C4" s="41">
        <v>0.29499999999999998</v>
      </c>
      <c r="D4" s="41">
        <v>1.46</v>
      </c>
      <c r="E4" s="41">
        <v>1.5189999999999999</v>
      </c>
      <c r="F4" s="41">
        <v>0.70199999999999996</v>
      </c>
      <c r="G4" s="41">
        <v>1.97</v>
      </c>
      <c r="H4" s="41">
        <v>2.09</v>
      </c>
      <c r="I4" s="42">
        <v>3.64</v>
      </c>
      <c r="J4" s="42">
        <v>3.64</v>
      </c>
      <c r="K4" s="43">
        <v>3024</v>
      </c>
      <c r="L4" s="44">
        <v>450</v>
      </c>
      <c r="M4" s="45">
        <v>1350</v>
      </c>
    </row>
    <row r="5" spans="1:13" s="46" customFormat="1" x14ac:dyDescent="0.25">
      <c r="A5" s="40">
        <v>40969</v>
      </c>
      <c r="B5" s="41">
        <v>21.6</v>
      </c>
      <c r="C5" s="41">
        <v>0.29499999999999998</v>
      </c>
      <c r="D5" s="41">
        <v>1.46</v>
      </c>
      <c r="E5" s="41">
        <v>1.5189999999999999</v>
      </c>
      <c r="F5" s="41">
        <v>0.70199999999999996</v>
      </c>
      <c r="G5" s="41">
        <v>1.97</v>
      </c>
      <c r="H5" s="41">
        <v>2.09</v>
      </c>
      <c r="I5" s="42">
        <v>3.64</v>
      </c>
      <c r="J5" s="42">
        <v>3.64</v>
      </c>
      <c r="K5" s="43">
        <v>3024</v>
      </c>
      <c r="L5" s="44">
        <v>450</v>
      </c>
      <c r="M5" s="45">
        <v>1350</v>
      </c>
    </row>
    <row r="6" spans="1:13" s="46" customFormat="1" x14ac:dyDescent="0.25">
      <c r="A6" s="40">
        <v>41000</v>
      </c>
      <c r="B6" s="41">
        <v>21.6</v>
      </c>
      <c r="C6" s="41">
        <v>0.29499999999999998</v>
      </c>
      <c r="D6" s="41">
        <v>1.46</v>
      </c>
      <c r="E6" s="41">
        <v>1.5189999999999999</v>
      </c>
      <c r="F6" s="41">
        <v>0.70199999999999996</v>
      </c>
      <c r="G6" s="41">
        <v>1.97</v>
      </c>
      <c r="H6" s="41">
        <v>2.09</v>
      </c>
      <c r="I6" s="42">
        <v>3.64</v>
      </c>
      <c r="J6" s="42">
        <v>3.64</v>
      </c>
      <c r="K6" s="43">
        <v>3024</v>
      </c>
      <c r="L6" s="44">
        <v>450</v>
      </c>
      <c r="M6" s="45">
        <v>1350</v>
      </c>
    </row>
    <row r="7" spans="1:13" s="46" customFormat="1" x14ac:dyDescent="0.25">
      <c r="A7" s="40">
        <v>41030</v>
      </c>
      <c r="B7" s="41">
        <v>21.6</v>
      </c>
      <c r="C7" s="41">
        <v>0.29499999999999998</v>
      </c>
      <c r="D7" s="41">
        <v>1.46</v>
      </c>
      <c r="E7" s="41">
        <v>1.5189999999999999</v>
      </c>
      <c r="F7" s="41">
        <v>0.70199999999999996</v>
      </c>
      <c r="G7" s="41">
        <v>1.97</v>
      </c>
      <c r="H7" s="41">
        <v>2.09</v>
      </c>
      <c r="I7" s="42">
        <v>3.64</v>
      </c>
      <c r="J7" s="42">
        <v>3.64</v>
      </c>
      <c r="K7" s="43">
        <v>3024</v>
      </c>
      <c r="L7" s="44">
        <v>450</v>
      </c>
      <c r="M7" s="45">
        <v>1350</v>
      </c>
    </row>
    <row r="8" spans="1:13" s="46" customFormat="1" x14ac:dyDescent="0.25">
      <c r="A8" s="40">
        <v>41061</v>
      </c>
      <c r="B8" s="41">
        <v>21.6</v>
      </c>
      <c r="C8" s="41">
        <v>0.29499999999999998</v>
      </c>
      <c r="D8" s="41">
        <v>1.46</v>
      </c>
      <c r="E8" s="41">
        <v>1.5189999999999999</v>
      </c>
      <c r="F8" s="41">
        <v>0.70199999999999996</v>
      </c>
      <c r="G8" s="41">
        <v>1.97</v>
      </c>
      <c r="H8" s="41">
        <v>2.09</v>
      </c>
      <c r="I8" s="42">
        <v>3.64</v>
      </c>
      <c r="J8" s="42">
        <v>3.64</v>
      </c>
      <c r="K8" s="43">
        <v>3024</v>
      </c>
      <c r="L8" s="44">
        <v>450</v>
      </c>
      <c r="M8" s="45">
        <v>1350</v>
      </c>
    </row>
    <row r="9" spans="1:13" s="46" customFormat="1" x14ac:dyDescent="0.25">
      <c r="A9" s="40">
        <v>41091</v>
      </c>
      <c r="B9" s="41">
        <v>21.6</v>
      </c>
      <c r="C9" s="41">
        <v>0.29499999999999998</v>
      </c>
      <c r="D9" s="41">
        <v>1.46</v>
      </c>
      <c r="E9" s="41">
        <v>1.5189999999999999</v>
      </c>
      <c r="F9" s="41">
        <v>0.70199999999999996</v>
      </c>
      <c r="G9" s="41">
        <v>1.97</v>
      </c>
      <c r="H9" s="41">
        <v>2.09</v>
      </c>
      <c r="I9" s="42">
        <v>3.64</v>
      </c>
      <c r="J9" s="42">
        <v>3.64</v>
      </c>
      <c r="K9" s="43">
        <v>3024</v>
      </c>
      <c r="L9" s="44">
        <v>450</v>
      </c>
      <c r="M9" s="45">
        <v>1350</v>
      </c>
    </row>
    <row r="10" spans="1:13" s="46" customFormat="1" x14ac:dyDescent="0.25">
      <c r="A10" s="40">
        <v>41122</v>
      </c>
      <c r="B10" s="41">
        <v>21.6</v>
      </c>
      <c r="C10" s="41">
        <v>0.29499999999999998</v>
      </c>
      <c r="D10" s="41">
        <v>1.46</v>
      </c>
      <c r="E10" s="41">
        <v>1.5189999999999999</v>
      </c>
      <c r="F10" s="41">
        <v>0.70199999999999996</v>
      </c>
      <c r="G10" s="41">
        <v>1.97</v>
      </c>
      <c r="H10" s="41">
        <v>2.09</v>
      </c>
      <c r="I10" s="42">
        <v>3.64</v>
      </c>
      <c r="J10" s="42">
        <v>3.64</v>
      </c>
      <c r="K10" s="43">
        <v>3024</v>
      </c>
      <c r="L10" s="44">
        <v>450</v>
      </c>
      <c r="M10" s="45">
        <v>1350</v>
      </c>
    </row>
    <row r="11" spans="1:13" s="39" customFormat="1" x14ac:dyDescent="0.25">
      <c r="A11" s="33">
        <v>41153</v>
      </c>
      <c r="B11" s="34">
        <v>21.6</v>
      </c>
      <c r="C11" s="34">
        <v>0.29499999999999998</v>
      </c>
      <c r="D11" s="34">
        <v>1.46</v>
      </c>
      <c r="E11" s="34">
        <v>1.5189999999999999</v>
      </c>
      <c r="F11" s="34">
        <v>0.70199999999999996</v>
      </c>
      <c r="G11" s="34">
        <v>1.97</v>
      </c>
      <c r="H11" s="34">
        <v>2.09</v>
      </c>
      <c r="I11" s="35">
        <v>3.64</v>
      </c>
      <c r="J11" s="35">
        <v>3.64</v>
      </c>
      <c r="K11" s="36">
        <v>3024</v>
      </c>
      <c r="L11" s="37">
        <v>450</v>
      </c>
      <c r="M11" s="38">
        <v>1350</v>
      </c>
    </row>
    <row r="12" spans="1:13" s="39" customFormat="1" x14ac:dyDescent="0.25">
      <c r="A12" s="33">
        <v>41183</v>
      </c>
      <c r="B12" s="34">
        <v>21.6</v>
      </c>
      <c r="C12" s="34">
        <v>0.29499999999999998</v>
      </c>
      <c r="D12" s="34">
        <v>1.46</v>
      </c>
      <c r="E12" s="34">
        <v>1.5189999999999999</v>
      </c>
      <c r="F12" s="34">
        <v>0.70199999999999996</v>
      </c>
      <c r="G12" s="34">
        <v>1.97</v>
      </c>
      <c r="H12" s="34">
        <v>2.09</v>
      </c>
      <c r="I12" s="35">
        <v>3.64</v>
      </c>
      <c r="J12" s="35">
        <v>3.64</v>
      </c>
      <c r="K12" s="36">
        <v>3024</v>
      </c>
      <c r="L12" s="37">
        <v>450</v>
      </c>
      <c r="M12" s="38">
        <v>1350</v>
      </c>
    </row>
    <row r="13" spans="1:13" s="39" customFormat="1" x14ac:dyDescent="0.25">
      <c r="A13" s="33">
        <v>41214</v>
      </c>
      <c r="B13" s="34">
        <v>21.6</v>
      </c>
      <c r="C13" s="34">
        <v>0.29499999999999998</v>
      </c>
      <c r="D13" s="34">
        <v>1.46</v>
      </c>
      <c r="E13" s="34">
        <v>1.5189999999999999</v>
      </c>
      <c r="F13" s="34">
        <v>0.70199999999999996</v>
      </c>
      <c r="G13" s="34">
        <v>1.97</v>
      </c>
      <c r="H13" s="34">
        <v>2.09</v>
      </c>
      <c r="I13" s="35">
        <v>3.64</v>
      </c>
      <c r="J13" s="35">
        <v>3.64</v>
      </c>
      <c r="K13" s="36">
        <v>3024</v>
      </c>
      <c r="L13" s="37">
        <v>450</v>
      </c>
      <c r="M13" s="38">
        <v>1350</v>
      </c>
    </row>
    <row r="14" spans="1:13" s="39" customFormat="1" x14ac:dyDescent="0.25">
      <c r="A14" s="33">
        <v>41244</v>
      </c>
      <c r="B14" s="34">
        <v>21.6</v>
      </c>
      <c r="C14" s="34">
        <v>0.29499999999999998</v>
      </c>
      <c r="D14" s="34">
        <v>1.46</v>
      </c>
      <c r="E14" s="34">
        <v>1.5189999999999999</v>
      </c>
      <c r="F14" s="34">
        <v>0.70199999999999996</v>
      </c>
      <c r="G14" s="34">
        <v>1.97</v>
      </c>
      <c r="H14" s="34">
        <v>2.09</v>
      </c>
      <c r="I14" s="35">
        <v>3.64</v>
      </c>
      <c r="J14" s="35">
        <v>3.64</v>
      </c>
      <c r="K14" s="36">
        <v>2936</v>
      </c>
      <c r="L14" s="37">
        <v>614</v>
      </c>
      <c r="M14" s="38">
        <v>1350</v>
      </c>
    </row>
    <row r="15" spans="1:13" s="39" customFormat="1" x14ac:dyDescent="0.25">
      <c r="A15" s="33">
        <v>41275</v>
      </c>
      <c r="B15" s="34">
        <v>21.6</v>
      </c>
      <c r="C15" s="34">
        <v>0.29499999999999998</v>
      </c>
      <c r="D15" s="34">
        <v>1.46</v>
      </c>
      <c r="E15" s="34">
        <v>1.5189999999999999</v>
      </c>
      <c r="F15" s="34">
        <v>0.70199999999999996</v>
      </c>
      <c r="G15" s="34">
        <v>1.97</v>
      </c>
      <c r="H15" s="34">
        <v>2.09</v>
      </c>
      <c r="I15" s="35">
        <v>3.64</v>
      </c>
      <c r="J15" s="35">
        <v>3.64</v>
      </c>
      <c r="K15" s="36">
        <v>2936</v>
      </c>
      <c r="L15" s="37">
        <v>614</v>
      </c>
      <c r="M15" s="38">
        <v>1350</v>
      </c>
    </row>
    <row r="16" spans="1:13" s="46" customFormat="1" x14ac:dyDescent="0.25">
      <c r="A16" s="40">
        <v>41306</v>
      </c>
      <c r="B16" s="41">
        <v>21.6</v>
      </c>
      <c r="C16" s="41">
        <v>0.29499999999999998</v>
      </c>
      <c r="D16" s="41">
        <v>1.46</v>
      </c>
      <c r="E16" s="41">
        <v>1.5189999999999999</v>
      </c>
      <c r="F16" s="41">
        <v>0.70199999999999996</v>
      </c>
      <c r="G16" s="41">
        <v>1.97</v>
      </c>
      <c r="H16" s="41">
        <v>2.09</v>
      </c>
      <c r="I16" s="42">
        <v>3.64</v>
      </c>
      <c r="J16" s="42">
        <v>3.64</v>
      </c>
      <c r="K16" s="43">
        <v>2936</v>
      </c>
      <c r="L16" s="44">
        <v>614</v>
      </c>
      <c r="M16" s="45">
        <v>1350</v>
      </c>
    </row>
    <row r="17" spans="1:13" s="46" customFormat="1" x14ac:dyDescent="0.25">
      <c r="A17" s="40">
        <v>41334</v>
      </c>
      <c r="B17" s="41">
        <v>21.6</v>
      </c>
      <c r="C17" s="41">
        <v>0.29499999999999998</v>
      </c>
      <c r="D17" s="41">
        <v>1.46</v>
      </c>
      <c r="E17" s="41">
        <v>1.5189999999999999</v>
      </c>
      <c r="F17" s="41">
        <v>0.70199999999999996</v>
      </c>
      <c r="G17" s="41">
        <v>1.97</v>
      </c>
      <c r="H17" s="41">
        <v>2.09</v>
      </c>
      <c r="I17" s="42">
        <v>3.64</v>
      </c>
      <c r="J17" s="42">
        <v>3.64</v>
      </c>
      <c r="K17" s="43">
        <v>2936</v>
      </c>
      <c r="L17" s="44">
        <v>614</v>
      </c>
      <c r="M17" s="45">
        <v>1350</v>
      </c>
    </row>
    <row r="18" spans="1:13" s="46" customFormat="1" x14ac:dyDescent="0.25">
      <c r="A18" s="40">
        <v>41365</v>
      </c>
      <c r="B18" s="41">
        <v>21.6</v>
      </c>
      <c r="C18" s="41">
        <v>0.29499999999999998</v>
      </c>
      <c r="D18" s="41">
        <v>1.46</v>
      </c>
      <c r="E18" s="41">
        <v>1.5189999999999999</v>
      </c>
      <c r="F18" s="41">
        <v>0.70199999999999996</v>
      </c>
      <c r="G18" s="41">
        <v>1.97</v>
      </c>
      <c r="H18" s="41">
        <v>2.09</v>
      </c>
      <c r="I18" s="42">
        <v>3.64</v>
      </c>
      <c r="J18" s="42">
        <v>3.64</v>
      </c>
      <c r="K18" s="43">
        <v>2936</v>
      </c>
      <c r="L18" s="44">
        <v>614</v>
      </c>
      <c r="M18" s="45">
        <v>1350</v>
      </c>
    </row>
    <row r="19" spans="1:13" s="46" customFormat="1" x14ac:dyDescent="0.25">
      <c r="A19" s="40">
        <v>41395</v>
      </c>
      <c r="B19" s="41">
        <v>21.6</v>
      </c>
      <c r="C19" s="41">
        <v>0.29499999999999998</v>
      </c>
      <c r="D19" s="41">
        <v>1.46</v>
      </c>
      <c r="E19" s="41">
        <v>1.5189999999999999</v>
      </c>
      <c r="F19" s="41">
        <v>0.70199999999999996</v>
      </c>
      <c r="G19" s="41">
        <v>1.97</v>
      </c>
      <c r="H19" s="41">
        <v>2.09</v>
      </c>
      <c r="I19" s="42">
        <v>3.64</v>
      </c>
      <c r="J19" s="42">
        <v>3.64</v>
      </c>
      <c r="K19" s="43">
        <v>2936</v>
      </c>
      <c r="L19" s="44">
        <v>614</v>
      </c>
      <c r="M19" s="45">
        <v>1350</v>
      </c>
    </row>
    <row r="20" spans="1:13" s="46" customFormat="1" x14ac:dyDescent="0.25">
      <c r="A20" s="40">
        <v>41426</v>
      </c>
      <c r="B20" s="41">
        <v>21.6</v>
      </c>
      <c r="C20" s="41">
        <v>0.29499999999999998</v>
      </c>
      <c r="D20" s="41">
        <v>1.46</v>
      </c>
      <c r="E20" s="41">
        <v>1.5189999999999999</v>
      </c>
      <c r="F20" s="41">
        <v>0.70199999999999996</v>
      </c>
      <c r="G20" s="41">
        <v>1.97</v>
      </c>
      <c r="H20" s="41">
        <v>2.09</v>
      </c>
      <c r="I20" s="42">
        <v>3.64</v>
      </c>
      <c r="J20" s="42">
        <v>3.64</v>
      </c>
      <c r="K20" s="43">
        <v>2936</v>
      </c>
      <c r="L20" s="44">
        <v>614</v>
      </c>
      <c r="M20" s="45">
        <v>1350</v>
      </c>
    </row>
    <row r="21" spans="1:13" s="46" customFormat="1" x14ac:dyDescent="0.25">
      <c r="A21" s="40">
        <v>41456</v>
      </c>
      <c r="B21" s="41">
        <v>21.6</v>
      </c>
      <c r="C21" s="41">
        <v>0.29499999999999998</v>
      </c>
      <c r="D21" s="41">
        <v>1.46</v>
      </c>
      <c r="E21" s="41">
        <v>1.5189999999999999</v>
      </c>
      <c r="F21" s="41">
        <v>0.70199999999999996</v>
      </c>
      <c r="G21" s="41">
        <v>1.97</v>
      </c>
      <c r="H21" s="41">
        <v>2.09</v>
      </c>
      <c r="I21" s="42">
        <v>3.64</v>
      </c>
      <c r="J21" s="42">
        <v>3.64</v>
      </c>
      <c r="K21" s="43">
        <v>2936</v>
      </c>
      <c r="L21" s="44">
        <v>614</v>
      </c>
      <c r="M21" s="45">
        <v>1350</v>
      </c>
    </row>
    <row r="22" spans="1:13" s="46" customFormat="1" x14ac:dyDescent="0.25">
      <c r="A22" s="40">
        <v>41487</v>
      </c>
      <c r="B22" s="41">
        <v>21.6</v>
      </c>
      <c r="C22" s="41">
        <v>0.29499999999999998</v>
      </c>
      <c r="D22" s="41">
        <v>1.46</v>
      </c>
      <c r="E22" s="41">
        <v>1.5189999999999999</v>
      </c>
      <c r="F22" s="41">
        <v>0.70199999999999996</v>
      </c>
      <c r="G22" s="41">
        <v>1.97</v>
      </c>
      <c r="H22" s="41">
        <v>2.09</v>
      </c>
      <c r="I22" s="42">
        <v>3.64</v>
      </c>
      <c r="J22" s="42">
        <v>3.64</v>
      </c>
      <c r="K22" s="43">
        <v>2936</v>
      </c>
      <c r="L22" s="44">
        <v>614</v>
      </c>
      <c r="M22" s="45">
        <v>1350</v>
      </c>
    </row>
    <row r="23" spans="1:13" s="46" customFormat="1" x14ac:dyDescent="0.25">
      <c r="A23" s="40">
        <v>41518</v>
      </c>
      <c r="B23" s="41">
        <v>21.6</v>
      </c>
      <c r="C23" s="41">
        <v>0.29499999999999998</v>
      </c>
      <c r="D23" s="41">
        <v>1.46</v>
      </c>
      <c r="E23" s="41">
        <v>1.5189999999999999</v>
      </c>
      <c r="F23" s="41">
        <v>0.70199999999999996</v>
      </c>
      <c r="G23" s="41">
        <v>1.97</v>
      </c>
      <c r="H23" s="41">
        <v>2.09</v>
      </c>
      <c r="I23" s="42">
        <v>3.64</v>
      </c>
      <c r="J23" s="42">
        <v>3.64</v>
      </c>
      <c r="K23" s="43">
        <v>2936</v>
      </c>
      <c r="L23" s="44">
        <v>614</v>
      </c>
      <c r="M23" s="45">
        <v>1350</v>
      </c>
    </row>
    <row r="24" spans="1:13" s="46" customFormat="1" x14ac:dyDescent="0.25">
      <c r="A24" s="40">
        <v>41548</v>
      </c>
      <c r="B24" s="41">
        <v>21.6</v>
      </c>
      <c r="C24" s="41">
        <v>0.29499999999999998</v>
      </c>
      <c r="D24" s="41">
        <v>1.46</v>
      </c>
      <c r="E24" s="41">
        <v>1.5189999999999999</v>
      </c>
      <c r="F24" s="41">
        <v>0.70199999999999996</v>
      </c>
      <c r="G24" s="41">
        <v>1.97</v>
      </c>
      <c r="H24" s="41">
        <v>2.09</v>
      </c>
      <c r="I24" s="42">
        <v>3.64</v>
      </c>
      <c r="J24" s="42">
        <v>3.64</v>
      </c>
      <c r="K24" s="43">
        <v>2936</v>
      </c>
      <c r="L24" s="44">
        <v>614</v>
      </c>
      <c r="M24" s="45">
        <v>1350</v>
      </c>
    </row>
    <row r="25" spans="1:13" s="46" customFormat="1" x14ac:dyDescent="0.25">
      <c r="A25" s="40">
        <v>41579</v>
      </c>
      <c r="B25" s="41">
        <v>21.6</v>
      </c>
      <c r="C25" s="41">
        <v>0.29499999999999998</v>
      </c>
      <c r="D25" s="41">
        <v>1.46</v>
      </c>
      <c r="E25" s="41">
        <v>1.5189999999999999</v>
      </c>
      <c r="F25" s="41">
        <v>0.70199999999999996</v>
      </c>
      <c r="G25" s="41">
        <v>1.97</v>
      </c>
      <c r="H25" s="41">
        <v>2.09</v>
      </c>
      <c r="I25" s="42">
        <v>3.64</v>
      </c>
      <c r="J25" s="42">
        <v>3.64</v>
      </c>
      <c r="K25" s="43">
        <v>2936</v>
      </c>
      <c r="L25" s="44">
        <v>614</v>
      </c>
      <c r="M25" s="45">
        <v>1350</v>
      </c>
    </row>
    <row r="26" spans="1:13" s="46" customFormat="1" x14ac:dyDescent="0.25">
      <c r="A26" s="40">
        <v>41609</v>
      </c>
      <c r="B26" s="41">
        <v>21.6</v>
      </c>
      <c r="C26" s="41">
        <v>0.29499999999999998</v>
      </c>
      <c r="D26" s="41">
        <v>1.46</v>
      </c>
      <c r="E26" s="41">
        <v>1.5189999999999999</v>
      </c>
      <c r="F26" s="41">
        <v>0.70199999999999996</v>
      </c>
      <c r="G26" s="41">
        <v>1.97</v>
      </c>
      <c r="H26" s="41">
        <v>2.09</v>
      </c>
      <c r="I26" s="42">
        <v>3.64</v>
      </c>
      <c r="J26" s="42">
        <v>3.64</v>
      </c>
      <c r="K26" s="43">
        <v>2936</v>
      </c>
      <c r="L26" s="44">
        <v>614</v>
      </c>
      <c r="M26" s="45">
        <v>1350</v>
      </c>
    </row>
    <row r="27" spans="1:13" s="46" customFormat="1" x14ac:dyDescent="0.25">
      <c r="A27" s="40">
        <v>41640</v>
      </c>
      <c r="B27" s="41">
        <v>21.6</v>
      </c>
      <c r="C27" s="41">
        <v>0.29499999999999998</v>
      </c>
      <c r="D27" s="41">
        <v>1.46</v>
      </c>
      <c r="E27" s="41">
        <v>1.5189999999999999</v>
      </c>
      <c r="F27" s="41">
        <v>0.70199999999999996</v>
      </c>
      <c r="G27" s="41">
        <v>1.97</v>
      </c>
      <c r="H27" s="41">
        <v>2.09</v>
      </c>
      <c r="I27" s="42">
        <v>3.64</v>
      </c>
      <c r="J27" s="42">
        <v>3.64</v>
      </c>
      <c r="K27" s="43">
        <v>2936</v>
      </c>
      <c r="L27" s="44">
        <v>614</v>
      </c>
      <c r="M27" s="45">
        <v>1350</v>
      </c>
    </row>
    <row r="28" spans="1:13" s="46" customFormat="1" x14ac:dyDescent="0.25">
      <c r="A28" s="40">
        <v>41671</v>
      </c>
      <c r="B28" s="41">
        <v>21.6</v>
      </c>
      <c r="C28" s="41">
        <v>0.29499999999999998</v>
      </c>
      <c r="D28" s="41">
        <v>1.46</v>
      </c>
      <c r="E28" s="41">
        <v>1.5189999999999999</v>
      </c>
      <c r="F28" s="41">
        <v>0.70199999999999996</v>
      </c>
      <c r="G28" s="41">
        <v>1.97</v>
      </c>
      <c r="H28" s="41">
        <v>2.09</v>
      </c>
      <c r="I28" s="42">
        <v>3.64</v>
      </c>
      <c r="J28" s="42">
        <v>3.64</v>
      </c>
      <c r="K28" s="43">
        <v>2936</v>
      </c>
      <c r="L28" s="44">
        <v>614</v>
      </c>
      <c r="M28" s="45">
        <v>1350</v>
      </c>
    </row>
    <row r="29" spans="1:13" s="46" customFormat="1" x14ac:dyDescent="0.25">
      <c r="A29" s="40">
        <v>41699</v>
      </c>
      <c r="B29" s="41">
        <v>21.6</v>
      </c>
      <c r="C29" s="41">
        <v>0.29499999999999998</v>
      </c>
      <c r="D29" s="41">
        <v>1.46</v>
      </c>
      <c r="E29" s="41">
        <v>1.5189999999999999</v>
      </c>
      <c r="F29" s="41">
        <v>0.70199999999999996</v>
      </c>
      <c r="G29" s="41">
        <v>1.97</v>
      </c>
      <c r="H29" s="41">
        <v>2.09</v>
      </c>
      <c r="I29" s="42">
        <v>3.64</v>
      </c>
      <c r="J29" s="42">
        <v>3.64</v>
      </c>
      <c r="K29" s="43">
        <v>2936</v>
      </c>
      <c r="L29" s="44">
        <v>614</v>
      </c>
      <c r="M29" s="45">
        <v>1350</v>
      </c>
    </row>
    <row r="30" spans="1:13" s="46" customFormat="1" x14ac:dyDescent="0.25">
      <c r="A30" s="40">
        <v>41730</v>
      </c>
      <c r="B30" s="41">
        <v>21.6</v>
      </c>
      <c r="C30" s="41">
        <v>0.29499999999999998</v>
      </c>
      <c r="D30" s="41">
        <v>1.46</v>
      </c>
      <c r="E30" s="41">
        <v>1.5189999999999999</v>
      </c>
      <c r="F30" s="41">
        <v>0.70199999999999996</v>
      </c>
      <c r="G30" s="41">
        <v>1.97</v>
      </c>
      <c r="H30" s="41">
        <v>2.09</v>
      </c>
      <c r="I30" s="42">
        <v>3.64</v>
      </c>
      <c r="J30" s="42">
        <v>3.64</v>
      </c>
      <c r="K30" s="43">
        <v>2936</v>
      </c>
      <c r="L30" s="44">
        <v>614</v>
      </c>
      <c r="M30" s="45">
        <v>1350</v>
      </c>
    </row>
    <row r="31" spans="1:13" s="46" customFormat="1" x14ac:dyDescent="0.25">
      <c r="A31" s="40">
        <v>41760</v>
      </c>
      <c r="B31" s="41">
        <v>21.6</v>
      </c>
      <c r="C31" s="41">
        <v>0.29499999999999998</v>
      </c>
      <c r="D31" s="41">
        <v>1.46</v>
      </c>
      <c r="E31" s="41">
        <v>1.5189999999999999</v>
      </c>
      <c r="F31" s="41">
        <v>0.70199999999999996</v>
      </c>
      <c r="G31" s="41">
        <v>1.97</v>
      </c>
      <c r="H31" s="41">
        <v>2.09</v>
      </c>
      <c r="I31" s="42">
        <v>3.64</v>
      </c>
      <c r="J31" s="42">
        <v>3.64</v>
      </c>
      <c r="K31" s="43">
        <v>2936</v>
      </c>
      <c r="L31" s="44">
        <v>614</v>
      </c>
      <c r="M31" s="45">
        <v>1350</v>
      </c>
    </row>
    <row r="32" spans="1:13" s="46" customFormat="1" x14ac:dyDescent="0.25">
      <c r="A32" s="40">
        <v>41791</v>
      </c>
      <c r="B32" s="41">
        <v>21.6</v>
      </c>
      <c r="C32" s="41">
        <v>0.29499999999999998</v>
      </c>
      <c r="D32" s="41">
        <v>1.46</v>
      </c>
      <c r="E32" s="41">
        <v>1.5189999999999999</v>
      </c>
      <c r="F32" s="41">
        <v>0.70199999999999996</v>
      </c>
      <c r="G32" s="41">
        <v>1.97</v>
      </c>
      <c r="H32" s="41">
        <v>2.09</v>
      </c>
      <c r="I32" s="42">
        <v>3.64</v>
      </c>
      <c r="J32" s="42">
        <v>3.64</v>
      </c>
      <c r="K32" s="43">
        <v>2936</v>
      </c>
      <c r="L32" s="44">
        <v>614</v>
      </c>
      <c r="M32" s="45">
        <v>1350</v>
      </c>
    </row>
    <row r="33" spans="1:13" s="46" customFormat="1" x14ac:dyDescent="0.25">
      <c r="A33" s="40">
        <v>41821</v>
      </c>
      <c r="B33" s="41">
        <v>21.6</v>
      </c>
      <c r="C33" s="41">
        <v>0.29499999999999998</v>
      </c>
      <c r="D33" s="41">
        <v>1.46</v>
      </c>
      <c r="E33" s="41">
        <v>1.5189999999999999</v>
      </c>
      <c r="F33" s="41">
        <v>0.70199999999999996</v>
      </c>
      <c r="G33" s="41">
        <v>1.97</v>
      </c>
      <c r="H33" s="41">
        <v>2.09</v>
      </c>
      <c r="I33" s="42">
        <v>3.64</v>
      </c>
      <c r="J33" s="42">
        <v>3.64</v>
      </c>
      <c r="K33" s="43">
        <v>2936</v>
      </c>
      <c r="L33" s="44">
        <v>614</v>
      </c>
      <c r="M33" s="45">
        <v>1350</v>
      </c>
    </row>
    <row r="34" spans="1:13" s="46" customFormat="1" x14ac:dyDescent="0.25">
      <c r="A34" s="40">
        <v>41852</v>
      </c>
      <c r="B34" s="41">
        <v>21.6</v>
      </c>
      <c r="C34" s="41">
        <v>0.29499999999999998</v>
      </c>
      <c r="D34" s="41">
        <v>1.46</v>
      </c>
      <c r="E34" s="41">
        <v>1.5189999999999999</v>
      </c>
      <c r="F34" s="41">
        <v>0.70199999999999996</v>
      </c>
      <c r="G34" s="41">
        <v>1.97</v>
      </c>
      <c r="H34" s="41">
        <v>2.09</v>
      </c>
      <c r="I34" s="42">
        <v>3.64</v>
      </c>
      <c r="J34" s="42">
        <v>3.64</v>
      </c>
      <c r="K34" s="43">
        <v>2936</v>
      </c>
      <c r="L34" s="44">
        <v>614</v>
      </c>
      <c r="M34" s="45">
        <v>1350</v>
      </c>
    </row>
    <row r="35" spans="1:13" s="46" customFormat="1" x14ac:dyDescent="0.25">
      <c r="A35" s="40">
        <v>41883</v>
      </c>
      <c r="B35" s="41">
        <v>21.6</v>
      </c>
      <c r="C35" s="41">
        <v>0.29499999999999998</v>
      </c>
      <c r="D35" s="41">
        <v>1.46</v>
      </c>
      <c r="E35" s="41">
        <v>1.5189999999999999</v>
      </c>
      <c r="F35" s="41">
        <v>0.70199999999999996</v>
      </c>
      <c r="G35" s="41">
        <v>1.97</v>
      </c>
      <c r="H35" s="41">
        <v>2.09</v>
      </c>
      <c r="I35" s="42">
        <v>3.64</v>
      </c>
      <c r="J35" s="42">
        <v>3.64</v>
      </c>
      <c r="K35" s="43">
        <v>2936</v>
      </c>
      <c r="L35" s="44">
        <v>614</v>
      </c>
      <c r="M35" s="45">
        <v>1350</v>
      </c>
    </row>
    <row r="36" spans="1:13" s="46" customFormat="1" x14ac:dyDescent="0.25">
      <c r="A36" s="40">
        <v>41913</v>
      </c>
      <c r="B36" s="41">
        <v>21.6</v>
      </c>
      <c r="C36" s="41">
        <v>0.29499999999999998</v>
      </c>
      <c r="D36" s="41">
        <v>1.46</v>
      </c>
      <c r="E36" s="41">
        <v>1.5189999999999999</v>
      </c>
      <c r="F36" s="41">
        <v>0.70199999999999996</v>
      </c>
      <c r="G36" s="41">
        <v>1.97</v>
      </c>
      <c r="H36" s="41">
        <v>2.09</v>
      </c>
      <c r="I36" s="42">
        <v>3.64</v>
      </c>
      <c r="J36" s="42">
        <v>3.64</v>
      </c>
      <c r="K36" s="43">
        <v>2936</v>
      </c>
      <c r="L36" s="44">
        <v>614</v>
      </c>
      <c r="M36" s="45">
        <v>1350</v>
      </c>
    </row>
    <row r="37" spans="1:13" s="46" customFormat="1" x14ac:dyDescent="0.25">
      <c r="A37" s="40">
        <v>41944</v>
      </c>
      <c r="B37" s="41">
        <v>21.6</v>
      </c>
      <c r="C37" s="41">
        <v>0.29499999999999998</v>
      </c>
      <c r="D37" s="41">
        <v>1.46</v>
      </c>
      <c r="E37" s="41">
        <v>1.5189999999999999</v>
      </c>
      <c r="F37" s="41">
        <v>0.70199999999999996</v>
      </c>
      <c r="G37" s="41">
        <v>1.97</v>
      </c>
      <c r="H37" s="41">
        <v>2.09</v>
      </c>
      <c r="I37" s="42">
        <v>3.64</v>
      </c>
      <c r="J37" s="42">
        <v>3.64</v>
      </c>
      <c r="K37" s="43">
        <v>2936</v>
      </c>
      <c r="L37" s="44">
        <v>614</v>
      </c>
      <c r="M37" s="45">
        <v>1350</v>
      </c>
    </row>
    <row r="38" spans="1:13" s="46" customFormat="1" x14ac:dyDescent="0.25">
      <c r="A38" s="40">
        <v>41974</v>
      </c>
      <c r="B38" s="41">
        <v>21.6</v>
      </c>
      <c r="C38" s="41">
        <v>0.29499999999999998</v>
      </c>
      <c r="D38" s="41">
        <v>1.46</v>
      </c>
      <c r="E38" s="41">
        <v>1.5189999999999999</v>
      </c>
      <c r="F38" s="41">
        <v>0.70199999999999996</v>
      </c>
      <c r="G38" s="41">
        <v>1.97</v>
      </c>
      <c r="H38" s="41">
        <v>2.09</v>
      </c>
      <c r="I38" s="42">
        <v>3.64</v>
      </c>
      <c r="J38" s="42">
        <v>3.64</v>
      </c>
      <c r="K38" s="43">
        <v>2936</v>
      </c>
      <c r="L38" s="44">
        <v>614</v>
      </c>
      <c r="M38" s="45">
        <v>1350</v>
      </c>
    </row>
    <row r="39" spans="1:13" s="46" customFormat="1" x14ac:dyDescent="0.25">
      <c r="A39" s="40">
        <v>42005</v>
      </c>
      <c r="B39" s="41">
        <v>21.6</v>
      </c>
      <c r="C39" s="41">
        <v>0.29499999999999998</v>
      </c>
      <c r="D39" s="41">
        <v>1.46</v>
      </c>
      <c r="E39" s="41">
        <v>1.5189999999999999</v>
      </c>
      <c r="F39" s="41">
        <v>0.70199999999999996</v>
      </c>
      <c r="G39" s="41">
        <v>1.97</v>
      </c>
      <c r="H39" s="41">
        <v>2.09</v>
      </c>
      <c r="I39" s="42">
        <v>3.64</v>
      </c>
      <c r="J39" s="42">
        <v>3.64</v>
      </c>
      <c r="K39" s="43">
        <v>2936</v>
      </c>
      <c r="L39" s="44">
        <v>614</v>
      </c>
      <c r="M39" s="45">
        <v>1350</v>
      </c>
    </row>
    <row r="40" spans="1:13" s="46" customFormat="1" x14ac:dyDescent="0.25">
      <c r="A40" s="40">
        <v>42036</v>
      </c>
      <c r="B40" s="41">
        <v>21.6</v>
      </c>
      <c r="C40" s="41">
        <v>0.29499999999999998</v>
      </c>
      <c r="D40" s="41">
        <v>1.46</v>
      </c>
      <c r="E40" s="41">
        <v>1.5189999999999999</v>
      </c>
      <c r="F40" s="41">
        <v>0.70199999999999996</v>
      </c>
      <c r="G40" s="41">
        <v>1.97</v>
      </c>
      <c r="H40" s="41">
        <v>2.09</v>
      </c>
      <c r="I40" s="42">
        <v>3.64</v>
      </c>
      <c r="J40" s="42">
        <v>3.64</v>
      </c>
      <c r="K40" s="43">
        <v>2936</v>
      </c>
      <c r="L40" s="44">
        <v>614</v>
      </c>
      <c r="M40" s="45">
        <v>1350</v>
      </c>
    </row>
    <row r="41" spans="1:13" s="46" customFormat="1" x14ac:dyDescent="0.25">
      <c r="A41" s="40">
        <v>42064</v>
      </c>
      <c r="B41" s="41">
        <v>21.6</v>
      </c>
      <c r="C41" s="41">
        <v>0.29499999999999998</v>
      </c>
      <c r="D41" s="41">
        <v>1.46</v>
      </c>
      <c r="E41" s="41">
        <v>1.5189999999999999</v>
      </c>
      <c r="F41" s="41">
        <v>0.70199999999999996</v>
      </c>
      <c r="G41" s="41">
        <v>1.97</v>
      </c>
      <c r="H41" s="41">
        <v>2.09</v>
      </c>
      <c r="I41" s="42">
        <v>3.64</v>
      </c>
      <c r="J41" s="42">
        <v>3.64</v>
      </c>
      <c r="K41" s="43">
        <v>2936</v>
      </c>
      <c r="L41" s="44">
        <v>614</v>
      </c>
      <c r="M41" s="45">
        <v>1350</v>
      </c>
    </row>
    <row r="42" spans="1:13" s="46" customFormat="1" x14ac:dyDescent="0.25">
      <c r="A42" s="40">
        <v>42095</v>
      </c>
      <c r="B42" s="41">
        <v>21.6</v>
      </c>
      <c r="C42" s="41">
        <v>0.29499999999999998</v>
      </c>
      <c r="D42" s="41">
        <v>1.46</v>
      </c>
      <c r="E42" s="41">
        <v>1.5189999999999999</v>
      </c>
      <c r="F42" s="41">
        <v>0.70199999999999996</v>
      </c>
      <c r="G42" s="41">
        <v>1.97</v>
      </c>
      <c r="H42" s="41">
        <v>2.09</v>
      </c>
      <c r="I42" s="42">
        <v>3.64</v>
      </c>
      <c r="J42" s="42">
        <v>3.64</v>
      </c>
      <c r="K42" s="43">
        <v>2936</v>
      </c>
      <c r="L42" s="44">
        <v>614</v>
      </c>
      <c r="M42" s="45">
        <v>1350</v>
      </c>
    </row>
    <row r="43" spans="1:13" s="46" customFormat="1" x14ac:dyDescent="0.25">
      <c r="A43" s="40">
        <v>42125</v>
      </c>
      <c r="B43" s="41">
        <v>21.6</v>
      </c>
      <c r="C43" s="41">
        <v>0.29499999999999998</v>
      </c>
      <c r="D43" s="41">
        <v>1.46</v>
      </c>
      <c r="E43" s="41">
        <v>1.5189999999999999</v>
      </c>
      <c r="F43" s="41">
        <v>0.70199999999999996</v>
      </c>
      <c r="G43" s="41">
        <v>1.97</v>
      </c>
      <c r="H43" s="41">
        <v>2.09</v>
      </c>
      <c r="I43" s="42">
        <v>3.64</v>
      </c>
      <c r="J43" s="42">
        <v>3.64</v>
      </c>
      <c r="K43" s="43">
        <v>2936</v>
      </c>
      <c r="L43" s="44">
        <v>614</v>
      </c>
      <c r="M43" s="45">
        <v>1350</v>
      </c>
    </row>
    <row r="44" spans="1:13" s="46" customFormat="1" x14ac:dyDescent="0.25">
      <c r="A44" s="40">
        <v>42156</v>
      </c>
      <c r="B44" s="41">
        <v>21.6</v>
      </c>
      <c r="C44" s="41">
        <v>0.29499999999999998</v>
      </c>
      <c r="D44" s="41">
        <v>1.46</v>
      </c>
      <c r="E44" s="41">
        <v>1.5189999999999999</v>
      </c>
      <c r="F44" s="41">
        <v>0.70199999999999996</v>
      </c>
      <c r="G44" s="41">
        <v>1.97</v>
      </c>
      <c r="H44" s="41">
        <v>2.09</v>
      </c>
      <c r="I44" s="42">
        <v>3.64</v>
      </c>
      <c r="J44" s="42">
        <v>3.64</v>
      </c>
      <c r="K44" s="43">
        <v>2936</v>
      </c>
      <c r="L44" s="44">
        <v>614</v>
      </c>
      <c r="M44" s="45">
        <v>1350</v>
      </c>
    </row>
    <row r="45" spans="1:13" s="46" customFormat="1" x14ac:dyDescent="0.25">
      <c r="A45" s="40">
        <v>42186</v>
      </c>
      <c r="B45" s="41">
        <v>21.6</v>
      </c>
      <c r="C45" s="41">
        <v>0.29499999999999998</v>
      </c>
      <c r="D45" s="41">
        <v>1.46</v>
      </c>
      <c r="E45" s="41">
        <v>1.5189999999999999</v>
      </c>
      <c r="F45" s="41">
        <v>0.70199999999999996</v>
      </c>
      <c r="G45" s="41">
        <v>1.97</v>
      </c>
      <c r="H45" s="41">
        <v>2.09</v>
      </c>
      <c r="I45" s="42">
        <v>3.64</v>
      </c>
      <c r="J45" s="42">
        <v>3.64</v>
      </c>
      <c r="K45" s="43">
        <v>2936</v>
      </c>
      <c r="L45" s="44">
        <v>614</v>
      </c>
      <c r="M45" s="45">
        <v>1350</v>
      </c>
    </row>
    <row r="46" spans="1:13" s="46" customFormat="1" x14ac:dyDescent="0.25">
      <c r="A46" s="40">
        <v>42217</v>
      </c>
      <c r="B46" s="41">
        <v>21.6</v>
      </c>
      <c r="C46" s="41">
        <v>0.29499999999999998</v>
      </c>
      <c r="D46" s="41">
        <v>1.46</v>
      </c>
      <c r="E46" s="41">
        <v>1.5189999999999999</v>
      </c>
      <c r="F46" s="41">
        <v>0.70199999999999996</v>
      </c>
      <c r="G46" s="41">
        <v>1.97</v>
      </c>
      <c r="H46" s="41">
        <v>2.09</v>
      </c>
      <c r="I46" s="42">
        <v>3.64</v>
      </c>
      <c r="J46" s="42">
        <v>3.64</v>
      </c>
      <c r="K46" s="43">
        <v>2936</v>
      </c>
      <c r="L46" s="44">
        <v>614</v>
      </c>
      <c r="M46" s="45">
        <v>1350</v>
      </c>
    </row>
    <row r="47" spans="1:13" s="46" customFormat="1" x14ac:dyDescent="0.25">
      <c r="A47" s="40">
        <v>42248</v>
      </c>
      <c r="B47" s="41">
        <v>21.6</v>
      </c>
      <c r="C47" s="41">
        <v>0.29499999999999998</v>
      </c>
      <c r="D47" s="41">
        <v>1.46</v>
      </c>
      <c r="E47" s="41">
        <v>1.5189999999999999</v>
      </c>
      <c r="F47" s="41">
        <v>0.70199999999999996</v>
      </c>
      <c r="G47" s="41">
        <v>1.97</v>
      </c>
      <c r="H47" s="41">
        <v>2.09</v>
      </c>
      <c r="I47" s="42">
        <v>3.64</v>
      </c>
      <c r="J47" s="42">
        <v>3.64</v>
      </c>
      <c r="K47" s="43">
        <v>2936</v>
      </c>
      <c r="L47" s="44">
        <v>614</v>
      </c>
      <c r="M47" s="45">
        <v>1350</v>
      </c>
    </row>
    <row r="48" spans="1:13" s="46" customFormat="1" x14ac:dyDescent="0.25">
      <c r="A48" s="40">
        <v>42278</v>
      </c>
      <c r="B48" s="41">
        <v>21.6</v>
      </c>
      <c r="C48" s="41">
        <v>0.29499999999999998</v>
      </c>
      <c r="D48" s="41">
        <v>1.46</v>
      </c>
      <c r="E48" s="41">
        <v>1.5189999999999999</v>
      </c>
      <c r="F48" s="41">
        <v>0.70199999999999996</v>
      </c>
      <c r="G48" s="41">
        <v>1.97</v>
      </c>
      <c r="H48" s="41">
        <v>2.09</v>
      </c>
      <c r="I48" s="42">
        <v>3.64</v>
      </c>
      <c r="J48" s="42">
        <v>3.64</v>
      </c>
      <c r="K48" s="43">
        <v>2936</v>
      </c>
      <c r="L48" s="44">
        <v>614</v>
      </c>
      <c r="M48" s="45">
        <v>1350</v>
      </c>
    </row>
    <row r="49" spans="1:13" s="46" customFormat="1" x14ac:dyDescent="0.25">
      <c r="A49" s="40">
        <v>42309</v>
      </c>
      <c r="B49" s="41">
        <v>21.6</v>
      </c>
      <c r="C49" s="41">
        <v>0.29499999999999998</v>
      </c>
      <c r="D49" s="41">
        <v>1.46</v>
      </c>
      <c r="E49" s="41">
        <v>1.5189999999999999</v>
      </c>
      <c r="F49" s="41">
        <v>0.70199999999999996</v>
      </c>
      <c r="G49" s="41">
        <v>1.97</v>
      </c>
      <c r="H49" s="41">
        <v>2.09</v>
      </c>
      <c r="I49" s="42">
        <v>3.64</v>
      </c>
      <c r="J49" s="42">
        <v>3.64</v>
      </c>
      <c r="K49" s="43">
        <v>2936</v>
      </c>
      <c r="L49" s="44">
        <v>614</v>
      </c>
      <c r="M49" s="45">
        <v>1350</v>
      </c>
    </row>
    <row r="50" spans="1:13" s="46" customFormat="1" x14ac:dyDescent="0.25">
      <c r="A50" s="40">
        <v>42339</v>
      </c>
      <c r="B50" s="41">
        <v>21.6</v>
      </c>
      <c r="C50" s="41">
        <v>0.29499999999999998</v>
      </c>
      <c r="D50" s="41">
        <v>1.46</v>
      </c>
      <c r="E50" s="41">
        <v>1.5189999999999999</v>
      </c>
      <c r="F50" s="41">
        <v>0.70199999999999996</v>
      </c>
      <c r="G50" s="41">
        <v>1.97</v>
      </c>
      <c r="H50" s="41">
        <v>2.09</v>
      </c>
      <c r="I50" s="42">
        <v>3.64</v>
      </c>
      <c r="J50" s="42">
        <v>3.64</v>
      </c>
      <c r="K50" s="43">
        <v>2936</v>
      </c>
      <c r="L50" s="44">
        <v>614</v>
      </c>
      <c r="M50" s="45">
        <v>1350</v>
      </c>
    </row>
    <row r="51" spans="1:13" s="46" customFormat="1" x14ac:dyDescent="0.25">
      <c r="A51" s="40">
        <v>42370</v>
      </c>
      <c r="B51" s="41">
        <v>21.6</v>
      </c>
      <c r="C51" s="41">
        <v>0.29499999999999998</v>
      </c>
      <c r="D51" s="41">
        <v>1.46</v>
      </c>
      <c r="E51" s="41">
        <v>1.5189999999999999</v>
      </c>
      <c r="F51" s="41">
        <v>0.70199999999999996</v>
      </c>
      <c r="G51" s="41">
        <v>1.97</v>
      </c>
      <c r="H51" s="41">
        <v>2.09</v>
      </c>
      <c r="I51" s="42">
        <v>3.64</v>
      </c>
      <c r="J51" s="42">
        <v>3.64</v>
      </c>
      <c r="K51" s="43">
        <v>2936</v>
      </c>
      <c r="L51" s="44">
        <v>614</v>
      </c>
      <c r="M51" s="45">
        <v>1350</v>
      </c>
    </row>
    <row r="52" spans="1:13" s="46" customFormat="1" x14ac:dyDescent="0.25">
      <c r="A52" s="40">
        <v>42401</v>
      </c>
      <c r="B52" s="41">
        <v>21.6</v>
      </c>
      <c r="C52" s="41">
        <v>0.29499999999999998</v>
      </c>
      <c r="D52" s="41">
        <v>1.46</v>
      </c>
      <c r="E52" s="41">
        <v>1.5189999999999999</v>
      </c>
      <c r="F52" s="41">
        <v>0.70199999999999996</v>
      </c>
      <c r="G52" s="41">
        <v>1.97</v>
      </c>
      <c r="H52" s="41">
        <v>2.09</v>
      </c>
      <c r="I52" s="42">
        <v>3.64</v>
      </c>
      <c r="J52" s="42">
        <v>3.64</v>
      </c>
      <c r="K52" s="43">
        <v>2936</v>
      </c>
      <c r="L52" s="44">
        <v>614</v>
      </c>
      <c r="M52" s="45">
        <v>1350</v>
      </c>
    </row>
    <row r="53" spans="1:13" s="46" customFormat="1" x14ac:dyDescent="0.25">
      <c r="A53" s="40">
        <v>42430</v>
      </c>
      <c r="B53" s="41">
        <v>21.6</v>
      </c>
      <c r="C53" s="41">
        <v>0.29499999999999998</v>
      </c>
      <c r="D53" s="41">
        <v>1.46</v>
      </c>
      <c r="E53" s="41">
        <v>1.5189999999999999</v>
      </c>
      <c r="F53" s="41">
        <v>0.70199999999999996</v>
      </c>
      <c r="G53" s="41">
        <v>1.97</v>
      </c>
      <c r="H53" s="41">
        <v>2.09</v>
      </c>
      <c r="I53" s="42">
        <v>3.64</v>
      </c>
      <c r="J53" s="42">
        <v>3.64</v>
      </c>
      <c r="K53" s="43">
        <v>2936</v>
      </c>
      <c r="L53" s="44">
        <v>614</v>
      </c>
      <c r="M53" s="45">
        <v>1350</v>
      </c>
    </row>
    <row r="54" spans="1:13" s="46" customFormat="1" x14ac:dyDescent="0.25">
      <c r="A54" s="40">
        <v>42461</v>
      </c>
      <c r="B54" s="41">
        <v>21.6</v>
      </c>
      <c r="C54" s="41">
        <v>0.29499999999999998</v>
      </c>
      <c r="D54" s="41">
        <v>1.46</v>
      </c>
      <c r="E54" s="41">
        <v>1.5189999999999999</v>
      </c>
      <c r="F54" s="41">
        <v>0.70199999999999996</v>
      </c>
      <c r="G54" s="41">
        <v>1.97</v>
      </c>
      <c r="H54" s="41">
        <v>2.09</v>
      </c>
      <c r="I54" s="42">
        <v>3.64</v>
      </c>
      <c r="J54" s="42">
        <v>3.64</v>
      </c>
      <c r="K54" s="43">
        <v>2936</v>
      </c>
      <c r="L54" s="44">
        <v>614</v>
      </c>
      <c r="M54" s="45">
        <v>1350</v>
      </c>
    </row>
    <row r="55" spans="1:13" s="46" customFormat="1" x14ac:dyDescent="0.25">
      <c r="A55" s="40">
        <v>42491</v>
      </c>
      <c r="B55" s="41">
        <v>21.6</v>
      </c>
      <c r="C55" s="41">
        <v>0.29499999999999998</v>
      </c>
      <c r="D55" s="41">
        <v>1.46</v>
      </c>
      <c r="E55" s="41">
        <v>1.5189999999999999</v>
      </c>
      <c r="F55" s="41">
        <v>0.70199999999999996</v>
      </c>
      <c r="G55" s="41">
        <v>1.97</v>
      </c>
      <c r="H55" s="41">
        <v>2.09</v>
      </c>
      <c r="I55" s="42">
        <v>3.64</v>
      </c>
      <c r="J55" s="42">
        <v>3.64</v>
      </c>
      <c r="K55" s="43">
        <v>2936</v>
      </c>
      <c r="L55" s="44">
        <v>614</v>
      </c>
      <c r="M55" s="45">
        <v>1350</v>
      </c>
    </row>
    <row r="56" spans="1:13" s="46" customFormat="1" x14ac:dyDescent="0.25">
      <c r="A56" s="40">
        <v>42522</v>
      </c>
      <c r="B56" s="41">
        <v>21.6</v>
      </c>
      <c r="C56" s="41">
        <v>0.29499999999999998</v>
      </c>
      <c r="D56" s="41">
        <v>1.46</v>
      </c>
      <c r="E56" s="41">
        <v>1.5189999999999999</v>
      </c>
      <c r="F56" s="41">
        <v>0.70199999999999996</v>
      </c>
      <c r="G56" s="41">
        <v>1.97</v>
      </c>
      <c r="H56" s="41">
        <v>2.09</v>
      </c>
      <c r="I56" s="42">
        <v>3.64</v>
      </c>
      <c r="J56" s="42">
        <v>3.64</v>
      </c>
      <c r="K56" s="43">
        <v>2936</v>
      </c>
      <c r="L56" s="44">
        <v>614</v>
      </c>
      <c r="M56" s="45">
        <v>1350</v>
      </c>
    </row>
    <row r="57" spans="1:13" s="46" customFormat="1" x14ac:dyDescent="0.25">
      <c r="A57" s="40">
        <v>42552</v>
      </c>
      <c r="B57" s="41">
        <v>21.6</v>
      </c>
      <c r="C57" s="41">
        <v>0.29499999999999998</v>
      </c>
      <c r="D57" s="41">
        <v>1.46</v>
      </c>
      <c r="E57" s="41">
        <v>1.5189999999999999</v>
      </c>
      <c r="F57" s="41">
        <v>0.70199999999999996</v>
      </c>
      <c r="G57" s="41">
        <v>1.97</v>
      </c>
      <c r="H57" s="41">
        <v>2.09</v>
      </c>
      <c r="I57" s="42">
        <v>3.64</v>
      </c>
      <c r="J57" s="42">
        <v>3.64</v>
      </c>
      <c r="K57" s="43">
        <v>2936</v>
      </c>
      <c r="L57" s="44">
        <v>614</v>
      </c>
      <c r="M57" s="45">
        <v>1350</v>
      </c>
    </row>
    <row r="58" spans="1:13" s="46" customFormat="1" x14ac:dyDescent="0.25">
      <c r="A58" s="40">
        <v>42583</v>
      </c>
      <c r="B58" s="41">
        <v>21.6</v>
      </c>
      <c r="C58" s="41">
        <v>0.29499999999999998</v>
      </c>
      <c r="D58" s="41">
        <v>1.46</v>
      </c>
      <c r="E58" s="41">
        <v>1.5189999999999999</v>
      </c>
      <c r="F58" s="41">
        <v>0.70199999999999996</v>
      </c>
      <c r="G58" s="41">
        <v>1.97</v>
      </c>
      <c r="H58" s="41">
        <v>2.09</v>
      </c>
      <c r="I58" s="42">
        <v>3.64</v>
      </c>
      <c r="J58" s="42">
        <v>3.64</v>
      </c>
      <c r="K58" s="43">
        <v>2936</v>
      </c>
      <c r="L58" s="44">
        <v>614</v>
      </c>
      <c r="M58" s="45">
        <v>1350</v>
      </c>
    </row>
    <row r="59" spans="1:13" s="46" customFormat="1" x14ac:dyDescent="0.25">
      <c r="A59" s="40">
        <v>42614</v>
      </c>
      <c r="B59" s="41">
        <v>21.6</v>
      </c>
      <c r="C59" s="41">
        <v>0.29499999999999998</v>
      </c>
      <c r="D59" s="41">
        <v>1.46</v>
      </c>
      <c r="E59" s="41">
        <v>1.5189999999999999</v>
      </c>
      <c r="F59" s="41">
        <v>0.70199999999999996</v>
      </c>
      <c r="G59" s="41">
        <v>1.97</v>
      </c>
      <c r="H59" s="41">
        <v>2.09</v>
      </c>
      <c r="I59" s="42">
        <v>3.64</v>
      </c>
      <c r="J59" s="42">
        <v>3.64</v>
      </c>
      <c r="K59" s="43">
        <v>2936</v>
      </c>
      <c r="L59" s="44">
        <v>614</v>
      </c>
      <c r="M59" s="45">
        <v>1350</v>
      </c>
    </row>
    <row r="60" spans="1:13" s="46" customFormat="1" x14ac:dyDescent="0.25">
      <c r="A60" s="40">
        <v>42644</v>
      </c>
      <c r="B60" s="41">
        <v>21.6</v>
      </c>
      <c r="C60" s="41">
        <v>0.29499999999999998</v>
      </c>
      <c r="D60" s="41">
        <v>1.46</v>
      </c>
      <c r="E60" s="41">
        <v>1.5189999999999999</v>
      </c>
      <c r="F60" s="41">
        <v>0.70199999999999996</v>
      </c>
      <c r="G60" s="41">
        <v>1.97</v>
      </c>
      <c r="H60" s="41">
        <v>2.09</v>
      </c>
      <c r="I60" s="42">
        <v>3.64</v>
      </c>
      <c r="J60" s="42">
        <v>3.64</v>
      </c>
      <c r="K60" s="43">
        <v>2936</v>
      </c>
      <c r="L60" s="44">
        <v>614</v>
      </c>
      <c r="M60" s="45">
        <v>1350</v>
      </c>
    </row>
    <row r="61" spans="1:13" s="46" customFormat="1" x14ac:dyDescent="0.25">
      <c r="A61" s="40">
        <v>42675</v>
      </c>
      <c r="B61" s="41">
        <v>21.6</v>
      </c>
      <c r="C61" s="41">
        <v>0.29499999999999998</v>
      </c>
      <c r="D61" s="41">
        <v>1.46</v>
      </c>
      <c r="E61" s="41">
        <v>1.5189999999999999</v>
      </c>
      <c r="F61" s="41">
        <v>0.70199999999999996</v>
      </c>
      <c r="G61" s="41">
        <v>1.97</v>
      </c>
      <c r="H61" s="41">
        <v>2.09</v>
      </c>
      <c r="I61" s="42">
        <v>3.64</v>
      </c>
      <c r="J61" s="42">
        <v>3.64</v>
      </c>
      <c r="K61" s="43">
        <v>2936</v>
      </c>
      <c r="L61" s="44">
        <v>614</v>
      </c>
      <c r="M61" s="45">
        <v>1350</v>
      </c>
    </row>
    <row r="62" spans="1:13" s="46" customFormat="1" x14ac:dyDescent="0.25">
      <c r="A62" s="40">
        <v>42705</v>
      </c>
      <c r="B62" s="41">
        <v>21.6</v>
      </c>
      <c r="C62" s="41">
        <v>0.29499999999999998</v>
      </c>
      <c r="D62" s="41">
        <v>1.46</v>
      </c>
      <c r="E62" s="41">
        <v>1.5189999999999999</v>
      </c>
      <c r="F62" s="41">
        <v>0.70199999999999996</v>
      </c>
      <c r="G62" s="48">
        <v>2.36</v>
      </c>
      <c r="H62" s="48">
        <v>1.44</v>
      </c>
      <c r="I62" s="49">
        <v>3.75</v>
      </c>
      <c r="J62" s="49">
        <v>3.75</v>
      </c>
      <c r="K62" s="50">
        <f t="shared" ref="K62:K73" si="0">34404/12</f>
        <v>2867</v>
      </c>
      <c r="L62" s="51">
        <v>674</v>
      </c>
      <c r="M62" s="45">
        <v>1350</v>
      </c>
    </row>
    <row r="63" spans="1:13" s="46" customFormat="1" x14ac:dyDescent="0.25">
      <c r="A63" s="40">
        <v>42736</v>
      </c>
      <c r="B63" s="41">
        <v>21.6</v>
      </c>
      <c r="C63" s="41">
        <v>0.29499999999999998</v>
      </c>
      <c r="D63" s="41">
        <v>1.46</v>
      </c>
      <c r="E63" s="41">
        <v>1.5189999999999999</v>
      </c>
      <c r="F63" s="41">
        <v>0.70199999999999996</v>
      </c>
      <c r="G63" s="48">
        <v>2.36</v>
      </c>
      <c r="H63" s="48">
        <v>1.44</v>
      </c>
      <c r="I63" s="49">
        <v>3.75</v>
      </c>
      <c r="J63" s="49">
        <v>3.75</v>
      </c>
      <c r="K63" s="50">
        <f t="shared" si="0"/>
        <v>2867</v>
      </c>
      <c r="L63" s="51">
        <v>674</v>
      </c>
      <c r="M63" s="45">
        <v>1350</v>
      </c>
    </row>
    <row r="64" spans="1:13" s="46" customFormat="1" x14ac:dyDescent="0.25">
      <c r="A64" s="40">
        <v>42767</v>
      </c>
      <c r="B64" s="41">
        <v>21.6</v>
      </c>
      <c r="C64" s="41">
        <v>0.29499999999999998</v>
      </c>
      <c r="D64" s="41">
        <v>1.46</v>
      </c>
      <c r="E64" s="41">
        <v>1.5189999999999999</v>
      </c>
      <c r="F64" s="41">
        <v>0.70199999999999996</v>
      </c>
      <c r="G64" s="48">
        <v>2.36</v>
      </c>
      <c r="H64" s="48">
        <v>1.44</v>
      </c>
      <c r="I64" s="49">
        <v>3.75</v>
      </c>
      <c r="J64" s="49">
        <v>3.75</v>
      </c>
      <c r="K64" s="50">
        <f t="shared" si="0"/>
        <v>2867</v>
      </c>
      <c r="L64" s="51">
        <v>674</v>
      </c>
      <c r="M64" s="45">
        <v>1350</v>
      </c>
    </row>
    <row r="65" spans="1:13" s="46" customFormat="1" x14ac:dyDescent="0.25">
      <c r="A65" s="40">
        <v>42795</v>
      </c>
      <c r="B65" s="41">
        <v>21.6</v>
      </c>
      <c r="C65" s="41">
        <v>0.29499999999999998</v>
      </c>
      <c r="D65" s="41">
        <v>1.46</v>
      </c>
      <c r="E65" s="41">
        <v>1.5189999999999999</v>
      </c>
      <c r="F65" s="41">
        <v>0.70199999999999996</v>
      </c>
      <c r="G65" s="48">
        <v>2.36</v>
      </c>
      <c r="H65" s="48">
        <v>1.44</v>
      </c>
      <c r="I65" s="49">
        <v>3.75</v>
      </c>
      <c r="J65" s="49">
        <v>3.75</v>
      </c>
      <c r="K65" s="50">
        <f t="shared" si="0"/>
        <v>2867</v>
      </c>
      <c r="L65" s="51">
        <v>674</v>
      </c>
      <c r="M65" s="45">
        <v>1350</v>
      </c>
    </row>
    <row r="66" spans="1:13" s="46" customFormat="1" x14ac:dyDescent="0.25">
      <c r="A66" s="40">
        <v>42826</v>
      </c>
      <c r="B66" s="41">
        <v>21.6</v>
      </c>
      <c r="C66" s="41">
        <v>0.29499999999999998</v>
      </c>
      <c r="D66" s="41">
        <v>1.46</v>
      </c>
      <c r="E66" s="41">
        <v>1.5189999999999999</v>
      </c>
      <c r="F66" s="41">
        <v>0.70199999999999996</v>
      </c>
      <c r="G66" s="48">
        <v>2.36</v>
      </c>
      <c r="H66" s="48">
        <v>1.44</v>
      </c>
      <c r="I66" s="49">
        <v>3.75</v>
      </c>
      <c r="J66" s="49">
        <v>3.75</v>
      </c>
      <c r="K66" s="50">
        <f t="shared" si="0"/>
        <v>2867</v>
      </c>
      <c r="L66" s="51">
        <v>674</v>
      </c>
      <c r="M66" s="45">
        <v>1350</v>
      </c>
    </row>
    <row r="67" spans="1:13" s="46" customFormat="1" x14ac:dyDescent="0.25">
      <c r="A67" s="40">
        <v>42856</v>
      </c>
      <c r="B67" s="41">
        <v>21.6</v>
      </c>
      <c r="C67" s="41">
        <v>0.29499999999999998</v>
      </c>
      <c r="D67" s="41">
        <v>1.46</v>
      </c>
      <c r="E67" s="41">
        <v>1.5189999999999999</v>
      </c>
      <c r="F67" s="41">
        <v>0.70199999999999996</v>
      </c>
      <c r="G67" s="48">
        <v>2.36</v>
      </c>
      <c r="H67" s="48">
        <v>1.44</v>
      </c>
      <c r="I67" s="49">
        <v>3.75</v>
      </c>
      <c r="J67" s="49">
        <v>3.75</v>
      </c>
      <c r="K67" s="50">
        <f t="shared" si="0"/>
        <v>2867</v>
      </c>
      <c r="L67" s="51">
        <v>674</v>
      </c>
      <c r="M67" s="45">
        <v>1350</v>
      </c>
    </row>
    <row r="68" spans="1:13" s="46" customFormat="1" x14ac:dyDescent="0.25">
      <c r="A68" s="40">
        <v>42887</v>
      </c>
      <c r="B68" s="41">
        <v>21.6</v>
      </c>
      <c r="C68" s="41">
        <v>0.29499999999999998</v>
      </c>
      <c r="D68" s="41">
        <v>1.46</v>
      </c>
      <c r="E68" s="41">
        <v>1.5189999999999999</v>
      </c>
      <c r="F68" s="41">
        <v>0.70199999999999996</v>
      </c>
      <c r="G68" s="48">
        <v>2.36</v>
      </c>
      <c r="H68" s="48">
        <v>1.44</v>
      </c>
      <c r="I68" s="49">
        <v>3.75</v>
      </c>
      <c r="J68" s="49">
        <v>3.75</v>
      </c>
      <c r="K68" s="50">
        <f t="shared" si="0"/>
        <v>2867</v>
      </c>
      <c r="L68" s="51">
        <v>674</v>
      </c>
      <c r="M68" s="45">
        <v>1350</v>
      </c>
    </row>
    <row r="69" spans="1:13" s="46" customFormat="1" x14ac:dyDescent="0.25">
      <c r="A69" s="40">
        <v>42917</v>
      </c>
      <c r="B69" s="41">
        <v>21.6</v>
      </c>
      <c r="C69" s="41">
        <v>0.29499999999999998</v>
      </c>
      <c r="D69" s="41">
        <v>1.46</v>
      </c>
      <c r="E69" s="41">
        <v>1.5189999999999999</v>
      </c>
      <c r="F69" s="41">
        <v>0.70199999999999996</v>
      </c>
      <c r="G69" s="48">
        <v>2.36</v>
      </c>
      <c r="H69" s="48">
        <v>1.44</v>
      </c>
      <c r="I69" s="49">
        <v>3.75</v>
      </c>
      <c r="J69" s="49">
        <v>3.75</v>
      </c>
      <c r="K69" s="50">
        <f t="shared" si="0"/>
        <v>2867</v>
      </c>
      <c r="L69" s="51">
        <v>674</v>
      </c>
      <c r="M69" s="45">
        <v>1350</v>
      </c>
    </row>
    <row r="70" spans="1:13" s="46" customFormat="1" x14ac:dyDescent="0.25">
      <c r="A70" s="40">
        <v>42948</v>
      </c>
      <c r="B70" s="41">
        <v>21.6</v>
      </c>
      <c r="C70" s="41">
        <v>0.29499999999999998</v>
      </c>
      <c r="D70" s="41">
        <v>1.46</v>
      </c>
      <c r="E70" s="41">
        <v>1.5189999999999999</v>
      </c>
      <c r="F70" s="41">
        <v>0.70199999999999996</v>
      </c>
      <c r="G70" s="48">
        <v>2.36</v>
      </c>
      <c r="H70" s="48">
        <v>1.44</v>
      </c>
      <c r="I70" s="49">
        <v>3.75</v>
      </c>
      <c r="J70" s="49">
        <v>3.75</v>
      </c>
      <c r="K70" s="50">
        <f t="shared" si="0"/>
        <v>2867</v>
      </c>
      <c r="L70" s="51">
        <v>674</v>
      </c>
      <c r="M70" s="45">
        <v>1350</v>
      </c>
    </row>
    <row r="71" spans="1:13" s="46" customFormat="1" x14ac:dyDescent="0.25">
      <c r="A71" s="40">
        <v>42979</v>
      </c>
      <c r="B71" s="41">
        <v>21.6</v>
      </c>
      <c r="C71" s="41">
        <v>0.29499999999999998</v>
      </c>
      <c r="D71" s="41">
        <v>1.46</v>
      </c>
      <c r="E71" s="41">
        <v>1.5189999999999999</v>
      </c>
      <c r="F71" s="41">
        <v>0.70199999999999996</v>
      </c>
      <c r="G71" s="48">
        <v>2.36</v>
      </c>
      <c r="H71" s="48">
        <v>1.44</v>
      </c>
      <c r="I71" s="49">
        <v>3.75</v>
      </c>
      <c r="J71" s="49">
        <v>3.75</v>
      </c>
      <c r="K71" s="50">
        <f t="shared" si="0"/>
        <v>2867</v>
      </c>
      <c r="L71" s="51">
        <v>674</v>
      </c>
      <c r="M71" s="45">
        <v>1350</v>
      </c>
    </row>
    <row r="72" spans="1:13" s="46" customFormat="1" x14ac:dyDescent="0.25">
      <c r="A72" s="40">
        <v>43009</v>
      </c>
      <c r="B72" s="41">
        <v>21.6</v>
      </c>
      <c r="C72" s="41">
        <v>0.29499999999999998</v>
      </c>
      <c r="D72" s="41">
        <v>1.46</v>
      </c>
      <c r="E72" s="41">
        <v>1.5189999999999999</v>
      </c>
      <c r="F72" s="41">
        <v>0.70199999999999996</v>
      </c>
      <c r="G72" s="48">
        <v>2.36</v>
      </c>
      <c r="H72" s="48">
        <v>1.44</v>
      </c>
      <c r="I72" s="49">
        <v>3.75</v>
      </c>
      <c r="J72" s="49">
        <v>3.75</v>
      </c>
      <c r="K72" s="50">
        <f t="shared" si="0"/>
        <v>2867</v>
      </c>
      <c r="L72" s="51">
        <v>674</v>
      </c>
      <c r="M72" s="45">
        <v>1350</v>
      </c>
    </row>
    <row r="73" spans="1:13" s="46" customFormat="1" x14ac:dyDescent="0.25">
      <c r="A73" s="40">
        <v>43040</v>
      </c>
      <c r="B73" s="41">
        <v>21.6</v>
      </c>
      <c r="C73" s="41">
        <v>0.29499999999999998</v>
      </c>
      <c r="D73" s="41">
        <v>1.46</v>
      </c>
      <c r="E73" s="41">
        <v>1.5189999999999999</v>
      </c>
      <c r="F73" s="41">
        <v>0.70199999999999996</v>
      </c>
      <c r="G73" s="48">
        <v>2.36</v>
      </c>
      <c r="H73" s="48">
        <v>1.44</v>
      </c>
      <c r="I73" s="49">
        <v>3.75</v>
      </c>
      <c r="J73" s="49">
        <v>3.75</v>
      </c>
      <c r="K73" s="50">
        <f t="shared" si="0"/>
        <v>2867</v>
      </c>
      <c r="L73" s="51">
        <v>674</v>
      </c>
      <c r="M73" s="45">
        <v>1350</v>
      </c>
    </row>
    <row r="74" spans="1:13" s="46" customFormat="1" x14ac:dyDescent="0.25">
      <c r="A74" s="40">
        <v>43070</v>
      </c>
      <c r="B74" s="41">
        <v>21.6</v>
      </c>
      <c r="C74" s="41">
        <v>0.29499999999999998</v>
      </c>
      <c r="D74" s="41">
        <v>1.46</v>
      </c>
      <c r="E74" s="41">
        <v>1.5189999999999999</v>
      </c>
      <c r="F74" s="41">
        <v>0.70199999999999996</v>
      </c>
      <c r="G74" s="34">
        <v>2.15</v>
      </c>
      <c r="H74" s="34">
        <v>1.55</v>
      </c>
      <c r="I74" s="35">
        <v>3.69</v>
      </c>
      <c r="J74" s="35">
        <v>3.69</v>
      </c>
      <c r="K74" s="36">
        <v>2849</v>
      </c>
      <c r="L74" s="37">
        <v>716</v>
      </c>
      <c r="M74" s="45">
        <v>1350</v>
      </c>
    </row>
    <row r="75" spans="1:13" s="46" customFormat="1" x14ac:dyDescent="0.25">
      <c r="A75" s="40">
        <v>43101</v>
      </c>
      <c r="B75" s="41">
        <v>18.25</v>
      </c>
      <c r="C75" s="41">
        <v>0.3105</v>
      </c>
      <c r="D75" s="41">
        <v>2.56</v>
      </c>
      <c r="E75" s="41">
        <v>1.585</v>
      </c>
      <c r="F75" s="41">
        <v>0</v>
      </c>
      <c r="G75" s="34">
        <v>2.15</v>
      </c>
      <c r="H75" s="34">
        <v>1.55</v>
      </c>
      <c r="I75" s="35">
        <v>3.69</v>
      </c>
      <c r="J75" s="35">
        <v>3.69</v>
      </c>
      <c r="K75" s="36">
        <v>2849</v>
      </c>
      <c r="L75" s="37">
        <v>716</v>
      </c>
      <c r="M75" s="45">
        <v>2148</v>
      </c>
    </row>
    <row r="76" spans="1:13" s="39" customFormat="1" x14ac:dyDescent="0.25">
      <c r="A76" s="33">
        <v>43132</v>
      </c>
      <c r="B76" s="34">
        <v>18.25</v>
      </c>
      <c r="C76" s="34">
        <v>0.3105</v>
      </c>
      <c r="D76" s="34">
        <f>0.05+0.09+0.81+1.61</f>
        <v>2.56</v>
      </c>
      <c r="E76" s="34">
        <v>1.585</v>
      </c>
      <c r="F76" s="34">
        <v>0</v>
      </c>
      <c r="G76" s="34">
        <v>2.15</v>
      </c>
      <c r="H76" s="34">
        <v>1.55</v>
      </c>
      <c r="I76" s="35">
        <v>3.69</v>
      </c>
      <c r="J76" s="35">
        <v>3.69</v>
      </c>
      <c r="K76" s="36">
        <v>2849</v>
      </c>
      <c r="L76" s="37">
        <v>716</v>
      </c>
      <c r="M76" s="38">
        <v>2148</v>
      </c>
    </row>
    <row r="77" spans="1:13" s="46" customFormat="1" x14ac:dyDescent="0.25">
      <c r="A77" s="40">
        <v>43160</v>
      </c>
      <c r="B77" s="41">
        <v>18.25</v>
      </c>
      <c r="C77" s="41">
        <v>0.3105</v>
      </c>
      <c r="D77" s="41">
        <v>2.56</v>
      </c>
      <c r="E77" s="41">
        <v>1.585</v>
      </c>
      <c r="F77" s="41">
        <v>0</v>
      </c>
      <c r="G77" s="34">
        <v>2.15</v>
      </c>
      <c r="H77" s="34">
        <v>1.55</v>
      </c>
      <c r="I77" s="35">
        <v>3.69</v>
      </c>
      <c r="J77" s="35">
        <v>3.69</v>
      </c>
      <c r="K77" s="36">
        <v>2849</v>
      </c>
      <c r="L77" s="37">
        <v>716</v>
      </c>
      <c r="M77" s="45">
        <v>2148</v>
      </c>
    </row>
    <row r="78" spans="1:13" s="46" customFormat="1" x14ac:dyDescent="0.25">
      <c r="A78" s="40">
        <v>43191</v>
      </c>
      <c r="B78" s="41">
        <v>18.25</v>
      </c>
      <c r="C78" s="41">
        <v>0.3105</v>
      </c>
      <c r="D78" s="41">
        <v>2.56</v>
      </c>
      <c r="E78" s="41">
        <v>1.585</v>
      </c>
      <c r="F78" s="41">
        <v>0</v>
      </c>
      <c r="G78" s="34">
        <v>2.15</v>
      </c>
      <c r="H78" s="34">
        <v>1.55</v>
      </c>
      <c r="I78" s="35">
        <v>3.69</v>
      </c>
      <c r="J78" s="35">
        <v>3.69</v>
      </c>
      <c r="K78" s="36">
        <v>2849</v>
      </c>
      <c r="L78" s="37">
        <v>716</v>
      </c>
      <c r="M78" s="45">
        <v>2148</v>
      </c>
    </row>
    <row r="79" spans="1:13" s="46" customFormat="1" x14ac:dyDescent="0.25">
      <c r="A79" s="40">
        <v>43221</v>
      </c>
      <c r="B79" s="41">
        <v>18.25</v>
      </c>
      <c r="C79" s="41">
        <v>0.3105</v>
      </c>
      <c r="D79" s="41">
        <v>2.56</v>
      </c>
      <c r="E79" s="41">
        <v>1.585</v>
      </c>
      <c r="F79" s="41">
        <v>0</v>
      </c>
      <c r="G79" s="34">
        <v>2.15</v>
      </c>
      <c r="H79" s="34">
        <v>1.55</v>
      </c>
      <c r="I79" s="35">
        <v>3.69</v>
      </c>
      <c r="J79" s="35">
        <v>3.69</v>
      </c>
      <c r="K79" s="36">
        <v>2849</v>
      </c>
      <c r="L79" s="37">
        <v>716</v>
      </c>
      <c r="M79" s="45">
        <v>2148</v>
      </c>
    </row>
    <row r="80" spans="1:13" s="46" customFormat="1" x14ac:dyDescent="0.25">
      <c r="A80" s="40">
        <v>43252</v>
      </c>
      <c r="B80" s="41">
        <v>18.25</v>
      </c>
      <c r="C80" s="41">
        <v>0.3105</v>
      </c>
      <c r="D80" s="41">
        <v>2.56</v>
      </c>
      <c r="E80" s="41">
        <v>1.585</v>
      </c>
      <c r="F80" s="41">
        <v>0</v>
      </c>
      <c r="G80" s="34">
        <v>2.15</v>
      </c>
      <c r="H80" s="34">
        <v>1.55</v>
      </c>
      <c r="I80" s="35">
        <v>3.69</v>
      </c>
      <c r="J80" s="35">
        <v>3.69</v>
      </c>
      <c r="K80" s="36">
        <v>2849</v>
      </c>
      <c r="L80" s="37">
        <v>716</v>
      </c>
      <c r="M80" s="45">
        <v>2148</v>
      </c>
    </row>
    <row r="81" spans="1:13" s="39" customFormat="1" x14ac:dyDescent="0.25">
      <c r="A81" s="33">
        <v>43282</v>
      </c>
      <c r="B81" s="34">
        <v>18.25</v>
      </c>
      <c r="C81" s="34">
        <v>0.3105</v>
      </c>
      <c r="D81" s="34">
        <f>0.05+0.09+0.81+1.6941</f>
        <v>2.6440999999999999</v>
      </c>
      <c r="E81" s="34">
        <v>1.585</v>
      </c>
      <c r="F81" s="34">
        <v>0</v>
      </c>
      <c r="G81" s="34">
        <v>2.15</v>
      </c>
      <c r="H81" s="34">
        <v>1.55</v>
      </c>
      <c r="I81" s="35">
        <v>3.69</v>
      </c>
      <c r="J81" s="35">
        <v>3.69</v>
      </c>
      <c r="K81" s="36">
        <v>2849</v>
      </c>
      <c r="L81" s="37">
        <v>716</v>
      </c>
      <c r="M81" s="38">
        <v>2148</v>
      </c>
    </row>
    <row r="82" spans="1:13" s="46" customFormat="1" x14ac:dyDescent="0.25">
      <c r="A82" s="40">
        <v>43313</v>
      </c>
      <c r="B82" s="41">
        <v>18.25</v>
      </c>
      <c r="C82" s="41">
        <v>0.3105</v>
      </c>
      <c r="D82" s="41">
        <v>2.6440999999999999</v>
      </c>
      <c r="E82" s="41">
        <v>1.585</v>
      </c>
      <c r="F82" s="41">
        <v>0</v>
      </c>
      <c r="G82" s="34">
        <v>2.15</v>
      </c>
      <c r="H82" s="34">
        <v>1.55</v>
      </c>
      <c r="I82" s="35">
        <v>3.69</v>
      </c>
      <c r="J82" s="35">
        <v>3.69</v>
      </c>
      <c r="K82" s="36">
        <v>2849</v>
      </c>
      <c r="L82" s="37">
        <v>716</v>
      </c>
      <c r="M82" s="45">
        <v>2148</v>
      </c>
    </row>
    <row r="83" spans="1:13" s="46" customFormat="1" x14ac:dyDescent="0.25">
      <c r="A83" s="40">
        <v>43344</v>
      </c>
      <c r="B83" s="41">
        <v>18.25</v>
      </c>
      <c r="C83" s="41">
        <v>0.3105</v>
      </c>
      <c r="D83" s="41">
        <v>2.6440999999999999</v>
      </c>
      <c r="E83" s="41">
        <v>1.585</v>
      </c>
      <c r="F83" s="41">
        <v>0</v>
      </c>
      <c r="G83" s="34">
        <v>2.15</v>
      </c>
      <c r="H83" s="34">
        <v>1.55</v>
      </c>
      <c r="I83" s="35">
        <v>3.69</v>
      </c>
      <c r="J83" s="35">
        <v>3.69</v>
      </c>
      <c r="K83" s="36">
        <v>2849</v>
      </c>
      <c r="L83" s="37">
        <v>716</v>
      </c>
      <c r="M83" s="45">
        <v>2148</v>
      </c>
    </row>
    <row r="84" spans="1:13" s="46" customFormat="1" x14ac:dyDescent="0.25">
      <c r="A84" s="40">
        <v>43374</v>
      </c>
      <c r="B84" s="41">
        <v>18.25</v>
      </c>
      <c r="C84" s="41">
        <v>0.3105</v>
      </c>
      <c r="D84" s="41">
        <v>2.6440999999999999</v>
      </c>
      <c r="E84" s="41">
        <v>1.585</v>
      </c>
      <c r="F84" s="41">
        <v>0</v>
      </c>
      <c r="G84" s="34">
        <v>2.15</v>
      </c>
      <c r="H84" s="34">
        <v>1.55</v>
      </c>
      <c r="I84" s="35">
        <v>3.69</v>
      </c>
      <c r="J84" s="35">
        <v>3.69</v>
      </c>
      <c r="K84" s="36">
        <v>2849</v>
      </c>
      <c r="L84" s="37">
        <v>716</v>
      </c>
      <c r="M84" s="45">
        <v>2148</v>
      </c>
    </row>
    <row r="85" spans="1:13" s="46" customFormat="1" x14ac:dyDescent="0.25">
      <c r="A85" s="40">
        <v>43405</v>
      </c>
      <c r="B85" s="41">
        <v>18.25</v>
      </c>
      <c r="C85" s="41">
        <v>0.3105</v>
      </c>
      <c r="D85" s="41">
        <v>2.6440999999999999</v>
      </c>
      <c r="E85" s="41">
        <v>1.585</v>
      </c>
      <c r="F85" s="41">
        <v>0</v>
      </c>
      <c r="G85" s="34">
        <v>2.15</v>
      </c>
      <c r="H85" s="34">
        <v>1.55</v>
      </c>
      <c r="I85" s="35">
        <v>3.69</v>
      </c>
      <c r="J85" s="35">
        <v>3.69</v>
      </c>
      <c r="K85" s="36">
        <v>2849</v>
      </c>
      <c r="L85" s="37">
        <v>716</v>
      </c>
      <c r="M85" s="45">
        <v>2148</v>
      </c>
    </row>
    <row r="86" spans="1:13" s="46" customFormat="1" x14ac:dyDescent="0.25">
      <c r="A86" s="40">
        <v>43435</v>
      </c>
      <c r="B86" s="41">
        <v>18.25</v>
      </c>
      <c r="C86" s="41">
        <v>0.3105</v>
      </c>
      <c r="D86" s="41">
        <v>2.6440999999999999</v>
      </c>
      <c r="E86" s="41">
        <v>1.585</v>
      </c>
      <c r="F86" s="41">
        <v>0</v>
      </c>
      <c r="G86" s="34">
        <v>2.0099999999999998</v>
      </c>
      <c r="H86" s="34">
        <v>1.95</v>
      </c>
      <c r="I86" s="35">
        <v>3.79</v>
      </c>
      <c r="J86" s="35">
        <v>3.79</v>
      </c>
      <c r="K86" s="36">
        <v>2920</v>
      </c>
      <c r="L86" s="37">
        <v>754</v>
      </c>
      <c r="M86" s="45">
        <v>2148</v>
      </c>
    </row>
    <row r="87" spans="1:13" s="46" customFormat="1" x14ac:dyDescent="0.25">
      <c r="A87" s="40">
        <v>43466</v>
      </c>
      <c r="B87" s="41">
        <v>23.67</v>
      </c>
      <c r="C87" s="41">
        <v>0.3105</v>
      </c>
      <c r="D87" s="41">
        <v>3.2815000000000003</v>
      </c>
      <c r="E87" s="41">
        <v>1.585</v>
      </c>
      <c r="F87" s="41">
        <v>0</v>
      </c>
      <c r="G87" s="34">
        <v>2.0099999999999998</v>
      </c>
      <c r="H87" s="34">
        <v>1.95</v>
      </c>
      <c r="I87" s="35">
        <v>3.79</v>
      </c>
      <c r="J87" s="35">
        <v>3.79</v>
      </c>
      <c r="K87" s="36">
        <v>2920</v>
      </c>
      <c r="L87" s="37">
        <v>754</v>
      </c>
      <c r="M87" s="45">
        <v>2262</v>
      </c>
    </row>
    <row r="88" spans="1:13" s="46" customFormat="1" x14ac:dyDescent="0.25">
      <c r="A88" s="40">
        <v>43497</v>
      </c>
      <c r="B88" s="41">
        <v>23.67</v>
      </c>
      <c r="C88" s="41">
        <v>0.3105</v>
      </c>
      <c r="D88" s="41">
        <v>3.2815000000000003</v>
      </c>
      <c r="E88" s="41">
        <v>1.585</v>
      </c>
      <c r="F88" s="41">
        <v>0</v>
      </c>
      <c r="G88" s="34">
        <v>2.0099999999999998</v>
      </c>
      <c r="H88" s="34">
        <v>1.95</v>
      </c>
      <c r="I88" s="35">
        <v>3.79</v>
      </c>
      <c r="J88" s="35">
        <v>3.79</v>
      </c>
      <c r="K88" s="36">
        <v>2920</v>
      </c>
      <c r="L88" s="37">
        <v>754</v>
      </c>
      <c r="M88" s="45">
        <v>2262</v>
      </c>
    </row>
    <row r="89" spans="1:13" s="46" customFormat="1" x14ac:dyDescent="0.25">
      <c r="A89" s="40">
        <v>43525</v>
      </c>
      <c r="B89" s="41">
        <v>23.67</v>
      </c>
      <c r="C89" s="41">
        <v>0.3105</v>
      </c>
      <c r="D89" s="41">
        <v>3.2815000000000003</v>
      </c>
      <c r="E89" s="41">
        <v>1.585</v>
      </c>
      <c r="F89" s="41">
        <v>0</v>
      </c>
      <c r="G89" s="34">
        <v>2.0099999999999998</v>
      </c>
      <c r="H89" s="34">
        <v>1.95</v>
      </c>
      <c r="I89" s="35">
        <v>3.79</v>
      </c>
      <c r="J89" s="35">
        <v>3.79</v>
      </c>
      <c r="K89" s="36">
        <v>2920</v>
      </c>
      <c r="L89" s="37">
        <v>754</v>
      </c>
      <c r="M89" s="45">
        <v>2262</v>
      </c>
    </row>
    <row r="90" spans="1:13" s="46" customFormat="1" x14ac:dyDescent="0.25">
      <c r="A90" s="40">
        <v>43556</v>
      </c>
      <c r="B90" s="41">
        <v>23.67</v>
      </c>
      <c r="C90" s="41">
        <v>0.3105</v>
      </c>
      <c r="D90" s="41">
        <v>3.2815000000000003</v>
      </c>
      <c r="E90" s="41">
        <v>1.585</v>
      </c>
      <c r="F90" s="41">
        <v>0</v>
      </c>
      <c r="G90" s="34">
        <v>2.0099999999999998</v>
      </c>
      <c r="H90" s="34">
        <v>1.95</v>
      </c>
      <c r="I90" s="35">
        <v>3.79</v>
      </c>
      <c r="J90" s="35">
        <v>3.79</v>
      </c>
      <c r="K90" s="36">
        <v>2920</v>
      </c>
      <c r="L90" s="37">
        <v>754</v>
      </c>
      <c r="M90" s="45">
        <v>2262</v>
      </c>
    </row>
    <row r="91" spans="1:13" s="46" customFormat="1" x14ac:dyDescent="0.25">
      <c r="A91" s="40">
        <v>43586</v>
      </c>
      <c r="B91" s="41">
        <v>23.67</v>
      </c>
      <c r="C91" s="41">
        <v>0.3105</v>
      </c>
      <c r="D91" s="41">
        <v>3.2815000000000003</v>
      </c>
      <c r="E91" s="41">
        <v>1.585</v>
      </c>
      <c r="F91" s="41">
        <v>0</v>
      </c>
      <c r="G91" s="34">
        <v>2.0099999999999998</v>
      </c>
      <c r="H91" s="34">
        <v>1.95</v>
      </c>
      <c r="I91" s="35">
        <v>3.79</v>
      </c>
      <c r="J91" s="35">
        <v>3.79</v>
      </c>
      <c r="K91" s="36">
        <v>2920</v>
      </c>
      <c r="L91" s="37">
        <v>754</v>
      </c>
      <c r="M91" s="45">
        <v>2262</v>
      </c>
    </row>
    <row r="92" spans="1:13" s="39" customFormat="1" x14ac:dyDescent="0.25">
      <c r="A92" s="33">
        <v>43617</v>
      </c>
      <c r="B92" s="34">
        <v>23.67</v>
      </c>
      <c r="C92" s="34">
        <v>0.3105</v>
      </c>
      <c r="D92" s="34">
        <f>0.08+0.81+2.3915</f>
        <v>3.2815000000000003</v>
      </c>
      <c r="E92" s="34">
        <v>1.585</v>
      </c>
      <c r="F92" s="34">
        <v>0</v>
      </c>
      <c r="G92" s="34">
        <v>2.0099999999999998</v>
      </c>
      <c r="H92" s="34">
        <v>1.95</v>
      </c>
      <c r="I92" s="35">
        <v>3.79</v>
      </c>
      <c r="J92" s="35">
        <v>3.79</v>
      </c>
      <c r="K92" s="36">
        <v>2920</v>
      </c>
      <c r="L92" s="37">
        <v>754</v>
      </c>
      <c r="M92" s="38">
        <v>2262</v>
      </c>
    </row>
    <row r="93" spans="1:13" s="46" customFormat="1" x14ac:dyDescent="0.25">
      <c r="A93" s="40">
        <v>43647</v>
      </c>
      <c r="B93" s="41">
        <v>23.67</v>
      </c>
      <c r="C93" s="41">
        <v>0.3105</v>
      </c>
      <c r="D93" s="41">
        <v>3.2815000000000003</v>
      </c>
      <c r="E93" s="41">
        <v>1.585</v>
      </c>
      <c r="F93" s="41">
        <v>0</v>
      </c>
      <c r="G93" s="34">
        <v>2.0099999999999998</v>
      </c>
      <c r="H93" s="34">
        <v>1.95</v>
      </c>
      <c r="I93" s="35">
        <v>3.79</v>
      </c>
      <c r="J93" s="35">
        <v>3.79</v>
      </c>
      <c r="K93" s="36">
        <v>2920</v>
      </c>
      <c r="L93" s="37">
        <v>754</v>
      </c>
      <c r="M93" s="45">
        <v>2262</v>
      </c>
    </row>
    <row r="94" spans="1:13" s="46" customFormat="1" x14ac:dyDescent="0.25">
      <c r="A94" s="40">
        <v>43678</v>
      </c>
      <c r="B94" s="41">
        <v>23.67</v>
      </c>
      <c r="C94" s="41">
        <v>0.3105</v>
      </c>
      <c r="D94" s="41">
        <v>3.2815000000000003</v>
      </c>
      <c r="E94" s="41">
        <v>1.585</v>
      </c>
      <c r="F94" s="41">
        <v>0</v>
      </c>
      <c r="G94" s="34">
        <v>2.0099999999999998</v>
      </c>
      <c r="H94" s="34">
        <v>1.95</v>
      </c>
      <c r="I94" s="35">
        <v>3.79</v>
      </c>
      <c r="J94" s="35">
        <v>3.79</v>
      </c>
      <c r="K94" s="36">
        <v>2920</v>
      </c>
      <c r="L94" s="37">
        <v>754</v>
      </c>
      <c r="M94" s="45">
        <v>2262</v>
      </c>
    </row>
    <row r="95" spans="1:13" x14ac:dyDescent="0.25">
      <c r="I95" s="42"/>
    </row>
    <row r="96" spans="1:13" x14ac:dyDescent="0.25">
      <c r="I96" s="42"/>
    </row>
    <row r="97" spans="9:9" x14ac:dyDescent="0.25">
      <c r="I97" s="42"/>
    </row>
    <row r="98" spans="9:9" x14ac:dyDescent="0.25">
      <c r="I98" s="42"/>
    </row>
    <row r="99" spans="9:9" x14ac:dyDescent="0.25">
      <c r="I99" s="42"/>
    </row>
    <row r="100" spans="9:9" x14ac:dyDescent="0.25">
      <c r="I100" s="42"/>
    </row>
    <row r="101" spans="9:9" x14ac:dyDescent="0.25">
      <c r="I101" s="42"/>
    </row>
    <row r="102" spans="9:9" x14ac:dyDescent="0.25">
      <c r="I102" s="42"/>
    </row>
    <row r="103" spans="9:9" x14ac:dyDescent="0.25">
      <c r="I103" s="42"/>
    </row>
  </sheetData>
  <mergeCells count="2">
    <mergeCell ref="B1:D1"/>
    <mergeCell ref="E1:M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Diagramok</vt:lpstr>
      </vt:variant>
      <vt:variant>
        <vt:i4>8</vt:i4>
      </vt:variant>
    </vt:vector>
  </HeadingPairs>
  <TitlesOfParts>
    <vt:vector size="12" baseType="lpstr">
      <vt:lpstr>Munka5</vt:lpstr>
      <vt:lpstr>Számlaadat ellenőrző</vt:lpstr>
      <vt:lpstr>Optimum kereső</vt:lpstr>
      <vt:lpstr>Egységárak</vt:lpstr>
      <vt:lpstr>2019. 1. hónap</vt:lpstr>
      <vt:lpstr>2019. 2. hónap</vt:lpstr>
      <vt:lpstr>2019. 3. hónap</vt:lpstr>
      <vt:lpstr>2019. 4. hónap</vt:lpstr>
      <vt:lpstr>2019. 5. hónap</vt:lpstr>
      <vt:lpstr>2019. 6. hónap</vt:lpstr>
      <vt:lpstr>2019. 7. hónap</vt:lpstr>
      <vt:lpstr>Összevont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togyer</dc:creator>
  <cp:lastModifiedBy>Zachár Gábor</cp:lastModifiedBy>
  <cp:lastPrinted>2019-08-30T11:16:30Z</cp:lastPrinted>
  <dcterms:created xsi:type="dcterms:W3CDTF">2013-03-29T13:42:34Z</dcterms:created>
  <dcterms:modified xsi:type="dcterms:W3CDTF">2019-08-30T12:28:23Z</dcterms:modified>
</cp:coreProperties>
</file>